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4"/>
  </bookViews>
  <sheets>
    <sheet name="财政预算收支总表" sheetId="69" r:id="rId1"/>
    <sheet name="分款分级支出表" sheetId="72" r:id="rId2"/>
    <sheet name="收入支出决算总表" sheetId="73" r:id="rId3"/>
    <sheet name="公共财政预算拨款收入支出总表" sheetId="74" r:id="rId4"/>
    <sheet name="“三公经费”财政拨款支出情况表" sheetId="75" r:id="rId5"/>
  </sheets>
  <calcPr calcId="144525"/>
</workbook>
</file>

<file path=xl/sharedStrings.xml><?xml version="1.0" encoding="utf-8"?>
<sst xmlns="http://schemas.openxmlformats.org/spreadsheetml/2006/main" count="404" uniqueCount="185">
  <si>
    <t>长安镇2017年度财政预算收支总表</t>
  </si>
  <si>
    <t>单位：元</t>
  </si>
  <si>
    <t>预　算　收　入</t>
  </si>
  <si>
    <t>预　　算　　支　　出</t>
  </si>
  <si>
    <t>项　　　目</t>
  </si>
  <si>
    <t>金　额</t>
  </si>
  <si>
    <t>备　注</t>
  </si>
  <si>
    <r>
      <t>一、</t>
    </r>
    <r>
      <rPr>
        <sz val="12"/>
        <rFont val="Times New Roman"/>
        <family val="1"/>
        <charset val="0"/>
      </rPr>
      <t xml:space="preserve"> </t>
    </r>
    <r>
      <rPr>
        <sz val="12"/>
        <rFont val="宋体"/>
        <charset val="134"/>
      </rPr>
      <t>耕地占用税</t>
    </r>
  </si>
  <si>
    <t>一、一般公共服务</t>
  </si>
  <si>
    <t>二、契税</t>
  </si>
  <si>
    <t>二、教育</t>
  </si>
  <si>
    <t>三、烟叶税收入</t>
  </si>
  <si>
    <t>三、文化体育与传媒</t>
  </si>
  <si>
    <t>四、其它收入</t>
  </si>
  <si>
    <t>四、社会保障和就业</t>
  </si>
  <si>
    <t>五、医疗卫生</t>
  </si>
  <si>
    <t>六、农林水事务</t>
  </si>
  <si>
    <t>七、其他支出</t>
  </si>
  <si>
    <t>地方财政收入小计</t>
  </si>
  <si>
    <t>上级补助收入</t>
  </si>
  <si>
    <t>　　定额补助</t>
  </si>
  <si>
    <t>地方财政支出合计</t>
  </si>
  <si>
    <t>预算结余</t>
  </si>
  <si>
    <t>收入总计</t>
  </si>
  <si>
    <t>地方财政支出总计</t>
  </si>
  <si>
    <t>长安镇2017年财政支出预算分款分级安排表</t>
  </si>
  <si>
    <t>　单位：元</t>
  </si>
  <si>
    <t>预　算　科　目</t>
  </si>
  <si>
    <t>预算安排</t>
  </si>
  <si>
    <t>　　2、林业</t>
  </si>
  <si>
    <t>　　1、党委办公室事务</t>
  </si>
  <si>
    <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3、村级组织补助</t>
    </r>
  </si>
  <si>
    <t>　　2、政府办公厅及相关机构事务</t>
  </si>
  <si>
    <t>　　3、财政事务</t>
  </si>
  <si>
    <t>　　4、发展与改革事务</t>
  </si>
  <si>
    <t>一般预算支出小计</t>
  </si>
  <si>
    <t>　　5、工商行政管理事务</t>
  </si>
  <si>
    <t xml:space="preserve">    6、综合业务管理</t>
  </si>
  <si>
    <t xml:space="preserve"> 　 1、普通教育</t>
  </si>
  <si>
    <t>三、文化体育传媒</t>
  </si>
  <si>
    <t>上解支出</t>
  </si>
  <si>
    <t xml:space="preserve">  1、广播影视</t>
  </si>
  <si>
    <t xml:space="preserve">        广播</t>
  </si>
  <si>
    <t xml:space="preserve"> 　 1、财政对社会保险基金补助</t>
  </si>
  <si>
    <t xml:space="preserve"> 　 2、抚恤</t>
  </si>
  <si>
    <t xml:space="preserve"> 　 3、农村社会救济</t>
  </si>
  <si>
    <t xml:space="preserve"> 　 1、医疗保障</t>
  </si>
  <si>
    <t xml:space="preserve"> 　 1、农业</t>
  </si>
  <si>
    <t>收入支出决算总表</t>
  </si>
  <si>
    <t>财决01表</t>
  </si>
  <si>
    <t>编制单位：平利县长安镇人民政府（汇总）</t>
  </si>
  <si>
    <t>金额单位：元</t>
  </si>
  <si>
    <t>收入</t>
  </si>
  <si>
    <t/>
  </si>
  <si>
    <t>项目</t>
  </si>
  <si>
    <t>行次</t>
  </si>
  <si>
    <t>年初预算数</t>
  </si>
  <si>
    <t>决算数</t>
  </si>
  <si>
    <t>项目(按支出性质和经济分类)</t>
  </si>
  <si>
    <t>栏次</t>
  </si>
  <si>
    <t>1</t>
  </si>
  <si>
    <t>3</t>
  </si>
  <si>
    <t>7</t>
  </si>
  <si>
    <t>9</t>
  </si>
  <si>
    <t>一、财政拨款收入</t>
  </si>
  <si>
    <t>一、基本支出</t>
  </si>
  <si>
    <t>60</t>
  </si>
  <si>
    <t>　　其中：政府性基金预算财政拨款</t>
  </si>
  <si>
    <t>2</t>
  </si>
  <si>
    <t xml:space="preserve">    人员经费</t>
  </si>
  <si>
    <t>61</t>
  </si>
  <si>
    <t>二、上级补助收入</t>
  </si>
  <si>
    <t xml:space="preserve">    日常公用经费</t>
  </si>
  <si>
    <t>62</t>
  </si>
  <si>
    <t>三、事业收入</t>
  </si>
  <si>
    <t>4</t>
  </si>
  <si>
    <t>二、项目支出</t>
  </si>
  <si>
    <t>63</t>
  </si>
  <si>
    <t>五、附属单位上缴收入</t>
  </si>
  <si>
    <t>6</t>
  </si>
  <si>
    <t xml:space="preserve">    行政事业类项目</t>
  </si>
  <si>
    <t>65</t>
  </si>
  <si>
    <t>六、其他收入</t>
  </si>
  <si>
    <t>三、上缴上级支出</t>
  </si>
  <si>
    <t>66</t>
  </si>
  <si>
    <t>12</t>
  </si>
  <si>
    <t>基本支出和项目支出合计</t>
  </si>
  <si>
    <t>71</t>
  </si>
  <si>
    <t>—</t>
  </si>
  <si>
    <t>13</t>
  </si>
  <si>
    <t xml:space="preserve">    工资福利支出</t>
  </si>
  <si>
    <t>72</t>
  </si>
  <si>
    <t>14</t>
  </si>
  <si>
    <t xml:space="preserve">    商品和服务支出</t>
  </si>
  <si>
    <t>73</t>
  </si>
  <si>
    <t>15</t>
  </si>
  <si>
    <t xml:space="preserve">    对个人和家庭的补助</t>
  </si>
  <si>
    <t>74</t>
  </si>
  <si>
    <t>19</t>
  </si>
  <si>
    <t xml:space="preserve">    其他资本性支出</t>
  </si>
  <si>
    <t>78</t>
  </si>
  <si>
    <t>20</t>
  </si>
  <si>
    <t xml:space="preserve">    其他支出</t>
  </si>
  <si>
    <t>79</t>
  </si>
  <si>
    <t>本年收入合计</t>
  </si>
  <si>
    <t>24</t>
  </si>
  <si>
    <t>83</t>
  </si>
  <si>
    <t xml:space="preserve">    用事业基金弥补收支差额</t>
  </si>
  <si>
    <t>25</t>
  </si>
  <si>
    <t>84</t>
  </si>
  <si>
    <t xml:space="preserve">    年初结转和结余</t>
  </si>
  <si>
    <t>26</t>
  </si>
  <si>
    <t>　　其中：交纳所得税</t>
  </si>
  <si>
    <t>85</t>
  </si>
  <si>
    <t xml:space="preserve">      基本支出结转</t>
  </si>
  <si>
    <t>27</t>
  </si>
  <si>
    <t>　　　　　提取职工福利基金</t>
  </si>
  <si>
    <t>86</t>
  </si>
  <si>
    <t xml:space="preserve">      项目支出结转和结余</t>
  </si>
  <si>
    <t>28</t>
  </si>
  <si>
    <t>　　　　　转入事业基金</t>
  </si>
  <si>
    <t>87</t>
  </si>
  <si>
    <t>30</t>
  </si>
  <si>
    <t>　　年末结余</t>
  </si>
  <si>
    <t>89</t>
  </si>
  <si>
    <t>31</t>
  </si>
  <si>
    <t>90</t>
  </si>
  <si>
    <t>32</t>
  </si>
  <si>
    <t>91</t>
  </si>
  <si>
    <t>总计</t>
  </si>
  <si>
    <t>36</t>
  </si>
  <si>
    <t>95</t>
  </si>
  <si>
    <t>注：本套决算报表中刷绿色单元格为自动取数生成，不需人工录入数据。</t>
  </si>
  <si>
    <t>财政拨款收入支出决算总表</t>
  </si>
  <si>
    <t>财决01-1表</t>
  </si>
  <si>
    <t>收     入</t>
  </si>
  <si>
    <t>支     出</t>
  </si>
  <si>
    <t>项    目</t>
  </si>
  <si>
    <t>小计</t>
  </si>
  <si>
    <t>一般公共预算财政拨款</t>
  </si>
  <si>
    <t>政府性基金预算财政拨款</t>
  </si>
  <si>
    <t>栏    次</t>
  </si>
  <si>
    <t>21</t>
  </si>
  <si>
    <t>一、一般公共预算财政拨款</t>
  </si>
  <si>
    <t>54</t>
  </si>
  <si>
    <t>二、政府性基金预算财政拨款</t>
  </si>
  <si>
    <t>55</t>
  </si>
  <si>
    <t>56</t>
  </si>
  <si>
    <t>57</t>
  </si>
  <si>
    <t>5</t>
  </si>
  <si>
    <t xml:space="preserve">    基本建设类项目</t>
  </si>
  <si>
    <t>58</t>
  </si>
  <si>
    <t>59</t>
  </si>
  <si>
    <t>67</t>
  </si>
  <si>
    <t>18</t>
  </si>
  <si>
    <t>本年支出合计</t>
  </si>
  <si>
    <t>77</t>
  </si>
  <si>
    <t>年初财政拨款结转和结余</t>
  </si>
  <si>
    <t>年末财政拨款结转和结余</t>
  </si>
  <si>
    <t xml:space="preserve">    基本支出结转</t>
  </si>
  <si>
    <t>80</t>
  </si>
  <si>
    <t xml:space="preserve">    项目支出结转和结余</t>
  </si>
  <si>
    <t>81</t>
  </si>
  <si>
    <t>“三公经费”公共预算财政拨款支出情况表</t>
  </si>
  <si>
    <t xml:space="preserve">编制单位： </t>
  </si>
  <si>
    <t>平利县长安镇</t>
  </si>
  <si>
    <r>
      <t xml:space="preserve"> 2016 </t>
    </r>
    <r>
      <rPr>
        <sz val="11"/>
        <color indexed="8"/>
        <rFont val="宋体"/>
        <charset val="134"/>
      </rPr>
      <t>年度</t>
    </r>
  </si>
  <si>
    <t>金额单位：万元</t>
  </si>
  <si>
    <t>“三公”经费</t>
  </si>
  <si>
    <t>支出功能分类科目编码</t>
  </si>
  <si>
    <t>科目名称</t>
  </si>
  <si>
    <t>合计</t>
  </si>
  <si>
    <t xml:space="preserve">因公出国（境）费用 </t>
  </si>
  <si>
    <t>公务用车购置</t>
  </si>
  <si>
    <t>公务用车运行维护费</t>
  </si>
  <si>
    <t>公务接待费</t>
  </si>
  <si>
    <t>累计支出数</t>
  </si>
  <si>
    <t>上年同期累计支出数</t>
  </si>
  <si>
    <t>累计支出比上年+.- %</t>
  </si>
  <si>
    <t>类</t>
  </si>
  <si>
    <t>款</t>
  </si>
  <si>
    <t>项</t>
  </si>
  <si>
    <r>
      <t xml:space="preserve">   1.因公出国（境）团组情况：2014年度本单位组织出国(境)团组0</t>
    </r>
    <r>
      <rPr>
        <u/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>个，参加其他单位组织的出国(境)团组</t>
    </r>
    <r>
      <rPr>
        <u/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个；本单位全年因公出国(境)累计</t>
    </r>
    <r>
      <rPr>
        <u/>
        <sz val="10"/>
        <color indexed="8"/>
        <rFont val="宋体"/>
        <charset val="134"/>
      </rPr>
      <t xml:space="preserve"> 0 </t>
    </r>
    <r>
      <rPr>
        <sz val="10"/>
        <color indexed="8"/>
        <rFont val="宋体"/>
        <charset val="134"/>
      </rPr>
      <t>人次。</t>
    </r>
  </si>
  <si>
    <r>
      <t xml:space="preserve">     2.公务用车购置及保有情况：2014年度本单位购置公务用车</t>
    </r>
    <r>
      <rPr>
        <u/>
        <sz val="10"/>
        <color indexed="8"/>
        <rFont val="宋体"/>
        <charset val="134"/>
      </rPr>
      <t xml:space="preserve"> 0</t>
    </r>
    <r>
      <rPr>
        <sz val="10"/>
        <color indexed="8"/>
        <rFont val="宋体"/>
        <charset val="134"/>
      </rPr>
      <t>辆，年末公务用车保有量</t>
    </r>
    <r>
      <rPr>
        <u/>
        <sz val="10"/>
        <color indexed="8"/>
        <rFont val="宋体"/>
        <charset val="134"/>
      </rPr>
      <t>1</t>
    </r>
    <r>
      <rPr>
        <sz val="10"/>
        <color indexed="8"/>
        <rFont val="宋体"/>
        <charset val="134"/>
      </rPr>
      <t>辆。</t>
    </r>
  </si>
  <si>
    <r>
      <t xml:space="preserve">     3.公务接待情况：国内公务接待  </t>
    </r>
    <r>
      <rPr>
        <u/>
        <sz val="10"/>
        <color indexed="8"/>
        <rFont val="宋体"/>
        <charset val="134"/>
      </rPr>
      <t xml:space="preserve"> </t>
    </r>
    <r>
      <rPr>
        <sz val="10"/>
        <color indexed="8"/>
        <rFont val="宋体"/>
        <charset val="134"/>
      </rPr>
      <t xml:space="preserve">批次、   人次，共  </t>
    </r>
    <r>
      <rPr>
        <u/>
        <sz val="10"/>
        <color indexed="8"/>
        <rFont val="宋体"/>
        <charset val="134"/>
      </rPr>
      <t>万</t>
    </r>
    <r>
      <rPr>
        <sz val="10"/>
        <color indexed="8"/>
        <rFont val="宋体"/>
        <charset val="134"/>
      </rPr>
      <t xml:space="preserve">元；  外事接待 </t>
    </r>
    <r>
      <rPr>
        <u/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 xml:space="preserve">批次、 </t>
    </r>
    <r>
      <rPr>
        <u/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人次，共</t>
    </r>
    <r>
      <rPr>
        <u/>
        <sz val="10"/>
        <color indexed="8"/>
        <rFont val="宋体"/>
        <charset val="134"/>
      </rPr>
      <t xml:space="preserve"> 0</t>
    </r>
    <r>
      <rPr>
        <sz val="10"/>
        <color indexed="8"/>
        <rFont val="宋体"/>
        <charset val="134"/>
      </rPr>
      <t>元；</t>
    </r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</si>
</sst>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_ "/>
    <numFmt numFmtId="178" formatCode="#,##0_);[Red]\(#,##0\)"/>
  </numFmts>
  <fonts count="35">
    <font>
      <sz val="12"/>
      <name val="宋体"/>
      <charset val="134"/>
    </font>
    <font>
      <sz val="10"/>
      <color indexed="8"/>
      <name val="Arial"/>
      <family val="2"/>
      <charset val="0"/>
    </font>
    <font>
      <sz val="11"/>
      <color indexed="8"/>
      <name val="Arial"/>
      <family val="2"/>
      <charset val="0"/>
    </font>
    <font>
      <sz val="11"/>
      <color indexed="8"/>
      <name val="宋体"/>
      <charset val="134"/>
    </font>
    <font>
      <sz val="11"/>
      <name val="宋体"/>
      <charset val="134"/>
    </font>
    <font>
      <sz val="10"/>
      <color indexed="8"/>
      <name val="宋体"/>
      <charset val="134"/>
    </font>
    <font>
      <sz val="22"/>
      <color indexed="8"/>
      <name val="宋体"/>
      <charset val="134"/>
    </font>
    <font>
      <u/>
      <sz val="11"/>
      <color indexed="8"/>
      <name val="宋体"/>
      <charset val="134"/>
    </font>
    <font>
      <sz val="12"/>
      <color indexed="8"/>
      <name val="宋体"/>
      <charset val="134"/>
    </font>
    <font>
      <sz val="28"/>
      <color indexed="8"/>
      <name val="宋体"/>
      <charset val="134"/>
    </font>
    <font>
      <sz val="28"/>
      <color indexed="8"/>
      <name val="Arial"/>
      <family val="2"/>
      <charset val="0"/>
    </font>
    <font>
      <b/>
      <sz val="11"/>
      <color indexed="8"/>
      <name val="宋体"/>
      <charset val="134"/>
    </font>
    <font>
      <sz val="26"/>
      <color indexed="8"/>
      <name val="宋体"/>
      <charset val="134"/>
    </font>
    <font>
      <sz val="26"/>
      <color indexed="8"/>
      <name val="Arial"/>
      <family val="2"/>
      <charset val="0"/>
    </font>
    <font>
      <sz val="18"/>
      <name val="黑体"/>
      <family val="3"/>
      <charset val="134"/>
    </font>
    <font>
      <sz val="12"/>
      <name val="Times New Roman"/>
      <family val="1"/>
      <charset val="0"/>
    </font>
    <font>
      <b/>
      <sz val="18"/>
      <name val="黑体"/>
      <family val="3"/>
      <charset val="134"/>
    </font>
    <font>
      <sz val="11"/>
      <color indexed="62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b/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sz val="11"/>
      <color indexed="17"/>
      <name val="宋体"/>
      <charset val="134"/>
    </font>
    <font>
      <sz val="11"/>
      <color indexed="19"/>
      <name val="宋体"/>
      <charset val="134"/>
    </font>
    <font>
      <u/>
      <sz val="10"/>
      <color indexed="8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7" fillId="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  <xf numFmtId="0" fontId="0" fillId="4" borderId="17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8" fillId="3" borderId="21" applyNumberFormat="0" applyAlignment="0" applyProtection="0">
      <alignment vertical="center"/>
    </xf>
    <xf numFmtId="0" fontId="29" fillId="3" borderId="16" applyNumberFormat="0" applyAlignment="0" applyProtection="0">
      <alignment vertical="center"/>
    </xf>
    <xf numFmtId="0" fontId="30" fillId="10" borderId="22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11" fillId="0" borderId="24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0" fillId="0" borderId="0"/>
  </cellStyleXfs>
  <cellXfs count="98">
    <xf numFmtId="0" fontId="0" fillId="0" borderId="0" xfId="0">
      <alignment vertical="center"/>
    </xf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Alignment="1"/>
    <xf numFmtId="0" fontId="3" fillId="0" borderId="1" xfId="0" applyFont="1" applyFill="1" applyBorder="1" applyAlignment="1">
      <alignment horizontal="center" vertical="center" wrapText="1" shrinkToFit="1"/>
    </xf>
    <xf numFmtId="176" fontId="3" fillId="0" borderId="1" xfId="49" applyNumberFormat="1" applyFont="1" applyFill="1" applyBorder="1" applyAlignment="1">
      <alignment horizontal="center" vertical="center"/>
    </xf>
    <xf numFmtId="0" fontId="4" fillId="0" borderId="1" xfId="49" applyFont="1" applyBorder="1" applyAlignment="1"/>
    <xf numFmtId="176" fontId="3" fillId="0" borderId="1" xfId="49" applyNumberFormat="1" applyFont="1" applyFill="1" applyBorder="1" applyAlignment="1">
      <alignment horizontal="center" vertical="center" wrapText="1" shrinkToFit="1"/>
    </xf>
    <xf numFmtId="176" fontId="3" fillId="0" borderId="2" xfId="49" applyNumberFormat="1" applyFont="1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 shrinkToFit="1"/>
    </xf>
    <xf numFmtId="176" fontId="3" fillId="0" borderId="3" xfId="49" applyNumberFormat="1" applyFont="1" applyFill="1" applyBorder="1" applyAlignment="1">
      <alignment horizontal="center" vertical="center" wrapText="1"/>
    </xf>
    <xf numFmtId="10" fontId="4" fillId="0" borderId="1" xfId="49" applyNumberFormat="1" applyFont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left" vertical="center" shrinkToFit="1"/>
    </xf>
    <xf numFmtId="0" fontId="3" fillId="0" borderId="0" xfId="0" applyFont="1" applyFill="1" applyAlignment="1">
      <alignment vertic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left" vertical="center" shrinkToFit="1"/>
    </xf>
    <xf numFmtId="0" fontId="6" fillId="0" borderId="0" xfId="0" applyFont="1" applyFill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8" fillId="0" borderId="0" xfId="0" applyFont="1" applyFill="1" applyAlignment="1"/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4" fontId="3" fillId="0" borderId="8" xfId="0" applyNumberFormat="1" applyFont="1" applyFill="1" applyBorder="1" applyAlignment="1">
      <alignment horizontal="right" vertical="center" shrinkToFit="1"/>
    </xf>
    <xf numFmtId="0" fontId="3" fillId="2" borderId="8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right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4" fontId="3" fillId="0" borderId="10" xfId="0" applyNumberFormat="1" applyFont="1" applyFill="1" applyBorder="1" applyAlignment="1">
      <alignment horizontal="right" vertical="center" shrinkToFit="1"/>
    </xf>
    <xf numFmtId="0" fontId="11" fillId="2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right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right" vertical="center" shrinkToFit="1"/>
    </xf>
    <xf numFmtId="0" fontId="3" fillId="0" borderId="13" xfId="0" applyFont="1" applyFill="1" applyBorder="1" applyAlignment="1">
      <alignment horizontal="right" vertical="center" shrinkToFit="1"/>
    </xf>
    <xf numFmtId="4" fontId="3" fillId="0" borderId="14" xfId="0" applyNumberFormat="1" applyFont="1" applyFill="1" applyBorder="1" applyAlignment="1">
      <alignment horizontal="right" vertical="center" shrinkToFit="1"/>
    </xf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left" vertical="center" shrinkToFit="1"/>
    </xf>
    <xf numFmtId="0" fontId="3" fillId="2" borderId="8" xfId="0" applyFont="1" applyFill="1" applyBorder="1" applyAlignment="1">
      <alignment horizontal="left" vertical="center" shrinkToFit="1"/>
    </xf>
    <xf numFmtId="0" fontId="11" fillId="2" borderId="7" xfId="0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 vertical="center" shrinkToFit="1"/>
    </xf>
    <xf numFmtId="0" fontId="11" fillId="2" borderId="9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3" fillId="0" borderId="0" xfId="0" applyFont="1" applyFill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5" xfId="0" applyBorder="1" applyAlignment="1">
      <alignment horizontal="center" vertical="center"/>
    </xf>
    <xf numFmtId="177" fontId="0" fillId="3" borderId="15" xfId="0" applyNumberFormat="1" applyFont="1" applyFill="1" applyBorder="1" applyAlignment="1" applyProtection="1">
      <alignment vertical="center" shrinkToFit="1"/>
    </xf>
    <xf numFmtId="178" fontId="0" fillId="0" borderId="15" xfId="0" applyNumberFormat="1" applyFont="1" applyBorder="1">
      <alignment vertical="center"/>
    </xf>
    <xf numFmtId="178" fontId="0" fillId="0" borderId="15" xfId="0" applyNumberFormat="1" applyFont="1" applyFill="1" applyBorder="1" applyAlignment="1" applyProtection="1">
      <alignment vertical="center" shrinkToFit="1"/>
      <protection locked="0"/>
    </xf>
    <xf numFmtId="178" fontId="0" fillId="0" borderId="15" xfId="0" applyNumberFormat="1" applyBorder="1">
      <alignment vertical="center"/>
    </xf>
    <xf numFmtId="177" fontId="0" fillId="3" borderId="15" xfId="0" applyNumberFormat="1" applyFill="1" applyBorder="1" applyAlignment="1" applyProtection="1">
      <alignment vertical="center" shrinkToFit="1"/>
      <protection locked="0"/>
    </xf>
    <xf numFmtId="178" fontId="0" fillId="0" borderId="15" xfId="0" applyNumberFormat="1" applyFont="1" applyFill="1" applyBorder="1" applyAlignment="1">
      <alignment vertical="center" shrinkToFit="1"/>
    </xf>
    <xf numFmtId="178" fontId="0" fillId="0" borderId="0" xfId="0" applyNumberFormat="1">
      <alignment vertical="center"/>
    </xf>
    <xf numFmtId="178" fontId="0" fillId="0" borderId="15" xfId="0" applyNumberFormat="1" applyFont="1" applyBorder="1" applyAlignment="1">
      <alignment horizontal="right" vertical="center"/>
    </xf>
    <xf numFmtId="178" fontId="0" fillId="0" borderId="15" xfId="0" applyNumberFormat="1" applyBorder="1" applyAlignment="1">
      <alignment horizontal="center" vertical="center"/>
    </xf>
    <xf numFmtId="0" fontId="0" fillId="0" borderId="15" xfId="0" applyBorder="1" applyAlignment="1">
      <alignment horizontal="left" vertical="center"/>
    </xf>
    <xf numFmtId="0" fontId="0" fillId="0" borderId="15" xfId="0" applyBorder="1">
      <alignment vertical="center"/>
    </xf>
    <xf numFmtId="178" fontId="0" fillId="3" borderId="15" xfId="0" applyNumberFormat="1" applyFill="1" applyBorder="1" applyAlignment="1" applyProtection="1">
      <alignment vertical="center"/>
    </xf>
    <xf numFmtId="0" fontId="0" fillId="0" borderId="15" xfId="0" applyFont="1" applyFill="1" applyBorder="1" applyAlignment="1" applyProtection="1">
      <alignment vertical="center" shrinkToFit="1"/>
      <protection locked="0"/>
    </xf>
    <xf numFmtId="177" fontId="0" fillId="0" borderId="15" xfId="0" applyNumberFormat="1" applyFont="1" applyBorder="1">
      <alignment vertical="center"/>
    </xf>
    <xf numFmtId="178" fontId="15" fillId="3" borderId="15" xfId="0" applyNumberFormat="1" applyFont="1" applyFill="1" applyBorder="1" applyAlignment="1" applyProtection="1">
      <alignment vertical="center"/>
      <protection locked="0"/>
    </xf>
    <xf numFmtId="0" fontId="0" fillId="0" borderId="15" xfId="0" applyFont="1" applyFill="1" applyBorder="1" applyProtection="1">
      <alignment vertical="center"/>
      <protection locked="0"/>
    </xf>
    <xf numFmtId="178" fontId="0" fillId="3" borderId="15" xfId="0" applyNumberFormat="1" applyFill="1" applyBorder="1" applyAlignment="1" applyProtection="1">
      <alignment horizontal="center" vertical="center"/>
      <protection locked="0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15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5" xfId="0" applyFont="1" applyBorder="1">
      <alignment vertical="center"/>
    </xf>
    <xf numFmtId="0" fontId="0" fillId="0" borderId="15" xfId="0" applyFill="1" applyBorder="1" applyAlignment="1" applyProtection="1">
      <alignment vertical="center" shrinkToFit="1"/>
      <protection locked="0"/>
    </xf>
    <xf numFmtId="0" fontId="0" fillId="0" borderId="15" xfId="0" applyFont="1" applyFill="1" applyBorder="1" applyAlignment="1">
      <alignment vertical="center" shrinkToFit="1"/>
    </xf>
    <xf numFmtId="0" fontId="0" fillId="0" borderId="15" xfId="0" applyFont="1" applyFill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“三公”经费统计月报表" xfId="49"/>
  </cellStyles>
  <tableStyles count="0" defaultTableStyle="TableStyleMedium9" defaultPivotStyle="PivotStyleLight16"/>
  <colors>
    <mruColors>
      <color rgb="00FFFFFF"/>
      <color rgb="00C0C0C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zoomScaleSheetLayoutView="60" workbookViewId="0">
      <selection activeCell="E10" sqref="E10"/>
    </sheetView>
  </sheetViews>
  <sheetFormatPr defaultColWidth="9" defaultRowHeight="14.25" outlineLevelCol="7"/>
  <cols>
    <col min="1" max="1" width="25.5" customWidth="1"/>
    <col min="2" max="2" width="15.625" customWidth="1"/>
    <col min="3" max="3" width="14" customWidth="1"/>
    <col min="4" max="4" width="29.5" customWidth="1"/>
    <col min="5" max="5" width="18.25" customWidth="1"/>
  </cols>
  <sheetData>
    <row r="1" ht="28.5" customHeight="1" spans="1:5">
      <c r="A1" s="89" t="s">
        <v>0</v>
      </c>
      <c r="B1" s="89"/>
      <c r="C1" s="89"/>
      <c r="D1" s="89"/>
      <c r="E1" s="89"/>
    </row>
    <row r="2" customHeight="1" spans="1:5">
      <c r="A2" s="90"/>
      <c r="B2" s="90"/>
      <c r="C2" s="90"/>
      <c r="D2" s="90"/>
      <c r="E2" s="90" t="s">
        <v>1</v>
      </c>
    </row>
    <row r="3" ht="19.5" customHeight="1" spans="1:5">
      <c r="A3" s="91" t="s">
        <v>2</v>
      </c>
      <c r="B3" s="91"/>
      <c r="C3" s="91"/>
      <c r="D3" s="91" t="s">
        <v>3</v>
      </c>
      <c r="E3" s="91"/>
    </row>
    <row r="4" ht="19.5" customHeight="1" spans="1:8">
      <c r="A4" s="91" t="s">
        <v>4</v>
      </c>
      <c r="B4" s="91" t="s">
        <v>5</v>
      </c>
      <c r="C4" s="91" t="s">
        <v>6</v>
      </c>
      <c r="D4" s="91" t="s">
        <v>4</v>
      </c>
      <c r="E4" s="91" t="s">
        <v>5</v>
      </c>
      <c r="H4" s="92"/>
    </row>
    <row r="5" ht="19.5" customHeight="1" spans="1:5">
      <c r="A5" s="93" t="s">
        <v>7</v>
      </c>
      <c r="B5" s="85"/>
      <c r="C5" s="93"/>
      <c r="D5" s="72" t="s">
        <v>8</v>
      </c>
      <c r="E5" s="85">
        <v>9263863</v>
      </c>
    </row>
    <row r="6" ht="19.5" customHeight="1" spans="1:5">
      <c r="A6" s="93" t="s">
        <v>9</v>
      </c>
      <c r="B6" s="85"/>
      <c r="C6" s="93"/>
      <c r="D6" s="84" t="s">
        <v>10</v>
      </c>
      <c r="E6" s="85">
        <v>10665912</v>
      </c>
    </row>
    <row r="7" ht="19.5" customHeight="1" spans="1:5">
      <c r="A7" s="93" t="s">
        <v>11</v>
      </c>
      <c r="B7" s="85"/>
      <c r="C7" s="93"/>
      <c r="D7" s="94" t="s">
        <v>12</v>
      </c>
      <c r="E7" s="85"/>
    </row>
    <row r="8" ht="19.5" customHeight="1" spans="1:5">
      <c r="A8" s="93" t="s">
        <v>13</v>
      </c>
      <c r="B8" s="85">
        <v>120000</v>
      </c>
      <c r="C8" s="93"/>
      <c r="D8" s="84" t="s">
        <v>14</v>
      </c>
      <c r="E8" s="85">
        <v>5424318</v>
      </c>
    </row>
    <row r="9" ht="19.5" customHeight="1" spans="1:5">
      <c r="A9" s="93"/>
      <c r="B9" s="85"/>
      <c r="C9" s="93"/>
      <c r="D9" s="84" t="s">
        <v>15</v>
      </c>
      <c r="E9" s="85"/>
    </row>
    <row r="10" ht="19.5" customHeight="1" spans="1:5">
      <c r="A10" s="93"/>
      <c r="B10" s="85"/>
      <c r="C10" s="93"/>
      <c r="D10" s="84" t="s">
        <v>16</v>
      </c>
      <c r="E10" s="73">
        <v>3643615</v>
      </c>
    </row>
    <row r="11" ht="19.5" customHeight="1" spans="1:5">
      <c r="A11" s="93"/>
      <c r="B11" s="85"/>
      <c r="C11" s="93"/>
      <c r="D11" s="95" t="s">
        <v>17</v>
      </c>
      <c r="E11" s="85"/>
    </row>
    <row r="12" ht="19.5" customHeight="1" spans="1:5">
      <c r="A12" s="91" t="s">
        <v>18</v>
      </c>
      <c r="B12" s="85">
        <f>B5+B6+B7+B8</f>
        <v>120000</v>
      </c>
      <c r="C12" s="93"/>
      <c r="D12" s="84"/>
      <c r="E12" s="85"/>
    </row>
    <row r="13" ht="19.5" customHeight="1" spans="1:5">
      <c r="A13" s="93"/>
      <c r="B13" s="85"/>
      <c r="C13" s="93"/>
      <c r="D13" s="84"/>
      <c r="E13" s="85"/>
    </row>
    <row r="14" ht="19.5" customHeight="1" spans="1:5">
      <c r="A14" s="93"/>
      <c r="B14" s="85"/>
      <c r="C14" s="93"/>
      <c r="D14" s="84"/>
      <c r="E14" s="85"/>
    </row>
    <row r="15" ht="19.5" customHeight="1" spans="1:5">
      <c r="A15" s="93" t="s">
        <v>19</v>
      </c>
      <c r="B15" s="85">
        <f>B20-B12</f>
        <v>28877708</v>
      </c>
      <c r="C15" s="93"/>
      <c r="D15" s="84"/>
      <c r="E15" s="85"/>
    </row>
    <row r="16" ht="19.5" customHeight="1" spans="1:5">
      <c r="A16" s="93" t="s">
        <v>20</v>
      </c>
      <c r="B16" s="85">
        <v>28877708</v>
      </c>
      <c r="C16" s="93"/>
      <c r="D16" s="84"/>
      <c r="E16" s="85"/>
    </row>
    <row r="17" ht="19.5" customHeight="1" spans="1:5">
      <c r="A17" s="93"/>
      <c r="B17" s="85"/>
      <c r="C17" s="93"/>
      <c r="D17" s="96" t="s">
        <v>21</v>
      </c>
      <c r="E17" s="85">
        <f>SUM(E5:E16)</f>
        <v>28997708</v>
      </c>
    </row>
    <row r="18" ht="19.5" customHeight="1" spans="1:5">
      <c r="A18" s="93"/>
      <c r="B18" s="85"/>
      <c r="C18" s="93"/>
      <c r="D18" s="97" t="s">
        <v>22</v>
      </c>
      <c r="E18" s="85">
        <f>E20-E17</f>
        <v>0</v>
      </c>
    </row>
    <row r="19" ht="19.5" customHeight="1" spans="1:5">
      <c r="A19" s="91"/>
      <c r="B19" s="85"/>
      <c r="C19" s="93"/>
      <c r="D19" s="97"/>
      <c r="E19" s="85"/>
    </row>
    <row r="20" ht="19.5" customHeight="1" spans="1:5">
      <c r="A20" s="91" t="s">
        <v>23</v>
      </c>
      <c r="B20" s="85">
        <v>28997708</v>
      </c>
      <c r="C20" s="93"/>
      <c r="D20" s="97" t="s">
        <v>24</v>
      </c>
      <c r="E20" s="85">
        <f>B20</f>
        <v>28997708</v>
      </c>
    </row>
    <row r="21" spans="1:5">
      <c r="A21" s="70"/>
      <c r="B21" s="70"/>
      <c r="C21" s="70"/>
      <c r="D21" s="70"/>
      <c r="E21" s="70"/>
    </row>
    <row r="22" spans="1:5">
      <c r="A22" s="70"/>
      <c r="B22" s="70"/>
      <c r="C22" s="70"/>
      <c r="D22" s="70"/>
      <c r="E22" s="70"/>
    </row>
    <row r="23" spans="1:5">
      <c r="A23" s="70"/>
      <c r="B23" s="70"/>
      <c r="C23" s="70"/>
      <c r="D23" s="70"/>
      <c r="E23" s="70"/>
    </row>
    <row r="24" spans="1:5">
      <c r="A24" s="70"/>
      <c r="B24" s="70"/>
      <c r="C24" s="70"/>
      <c r="D24" s="70"/>
      <c r="E24" s="70"/>
    </row>
  </sheetData>
  <mergeCells count="3">
    <mergeCell ref="A1:E1"/>
    <mergeCell ref="A3:C3"/>
    <mergeCell ref="D3:E3"/>
  </mergeCells>
  <pageMargins left="1.5" right="1.43" top="1.32" bottom="0.59" header="0.51" footer="0.51"/>
  <pageSetup paperSize="9" orientation="landscape" horizontalDpi="180" verticalDpi="18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zoomScaleSheetLayoutView="60" workbookViewId="0">
      <selection activeCell="A1" sqref="A1:D1"/>
    </sheetView>
  </sheetViews>
  <sheetFormatPr defaultColWidth="9" defaultRowHeight="14.25" outlineLevelCol="5"/>
  <cols>
    <col min="1" max="1" width="32.875" customWidth="1"/>
    <col min="2" max="2" width="17.25" customWidth="1"/>
    <col min="3" max="3" width="44.25" customWidth="1"/>
    <col min="4" max="4" width="16" customWidth="1"/>
    <col min="5" max="5" width="10" customWidth="1"/>
    <col min="6" max="6" width="11.625"/>
  </cols>
  <sheetData>
    <row r="1" ht="28.5" customHeight="1" spans="1:5">
      <c r="A1" s="69" t="s">
        <v>25</v>
      </c>
      <c r="B1" s="69"/>
      <c r="C1" s="69"/>
      <c r="D1" s="69"/>
      <c r="E1" s="70"/>
    </row>
    <row r="2" spans="4:5">
      <c r="D2" t="s">
        <v>26</v>
      </c>
      <c r="E2" s="70"/>
    </row>
    <row r="3" ht="18" customHeight="1" spans="1:5">
      <c r="A3" s="71" t="s">
        <v>27</v>
      </c>
      <c r="B3" s="71" t="s">
        <v>28</v>
      </c>
      <c r="C3" s="71" t="s">
        <v>27</v>
      </c>
      <c r="D3" s="71" t="s">
        <v>28</v>
      </c>
      <c r="E3" s="70"/>
    </row>
    <row r="4" ht="18" customHeight="1" spans="1:5">
      <c r="A4" s="72" t="s">
        <v>8</v>
      </c>
      <c r="B4" s="73">
        <f>B5+B6+B7+B8+B9+B10</f>
        <v>9263863</v>
      </c>
      <c r="C4" s="74" t="s">
        <v>29</v>
      </c>
      <c r="D4" s="75"/>
      <c r="E4" s="70"/>
    </row>
    <row r="5" ht="18" customHeight="1" spans="1:4">
      <c r="A5" s="76" t="s">
        <v>30</v>
      </c>
      <c r="B5" s="73">
        <v>1201413</v>
      </c>
      <c r="C5" s="77" t="s">
        <v>31</v>
      </c>
      <c r="D5" s="75">
        <v>2156262</v>
      </c>
    </row>
    <row r="6" ht="18" customHeight="1" spans="1:4">
      <c r="A6" s="72" t="s">
        <v>32</v>
      </c>
      <c r="B6" s="73">
        <v>4215511</v>
      </c>
      <c r="C6" s="77"/>
      <c r="D6" s="75"/>
    </row>
    <row r="7" ht="18" customHeight="1" spans="1:4">
      <c r="A7" s="72" t="s">
        <v>33</v>
      </c>
      <c r="B7" s="73">
        <v>1201516</v>
      </c>
      <c r="C7" s="78"/>
      <c r="D7" s="75"/>
    </row>
    <row r="8" ht="18" customHeight="1" spans="1:4">
      <c r="A8" s="72" t="s">
        <v>34</v>
      </c>
      <c r="B8" s="79">
        <v>664007</v>
      </c>
      <c r="C8" s="80" t="s">
        <v>35</v>
      </c>
      <c r="D8" s="75">
        <f>B4+B11+B13+B16+B20+B22</f>
        <v>28997708</v>
      </c>
    </row>
    <row r="9" ht="18" customHeight="1" spans="1:4">
      <c r="A9" s="72" t="s">
        <v>36</v>
      </c>
      <c r="B9" s="79">
        <v>533483</v>
      </c>
      <c r="C9" s="80"/>
      <c r="D9" s="75"/>
    </row>
    <row r="10" ht="18" customHeight="1" spans="1:6">
      <c r="A10" s="81" t="s">
        <v>37</v>
      </c>
      <c r="B10" s="82">
        <v>1447933</v>
      </c>
      <c r="C10" s="83"/>
      <c r="D10" s="75"/>
      <c r="F10" s="78"/>
    </row>
    <row r="11" ht="18" customHeight="1" spans="1:6">
      <c r="A11" s="84" t="s">
        <v>10</v>
      </c>
      <c r="B11" s="73">
        <f>B12</f>
        <v>10665912</v>
      </c>
      <c r="C11" s="78"/>
      <c r="D11" s="75"/>
      <c r="F11" s="78"/>
    </row>
    <row r="12" ht="18" customHeight="1" spans="1:6">
      <c r="A12" s="84" t="s">
        <v>38</v>
      </c>
      <c r="B12" s="85">
        <v>10665912</v>
      </c>
      <c r="C12" s="86"/>
      <c r="D12" s="75"/>
      <c r="F12" s="78"/>
    </row>
    <row r="13" ht="18" customHeight="1" spans="1:6">
      <c r="A13" s="87" t="s">
        <v>39</v>
      </c>
      <c r="B13" s="73"/>
      <c r="C13" s="88" t="s">
        <v>40</v>
      </c>
      <c r="D13" s="75"/>
      <c r="F13" s="78"/>
    </row>
    <row r="14" ht="18" customHeight="1" spans="1:4">
      <c r="A14" s="87" t="s">
        <v>41</v>
      </c>
      <c r="B14" s="73"/>
      <c r="C14" s="86"/>
      <c r="D14" s="75"/>
    </row>
    <row r="15" ht="18" customHeight="1" spans="1:4">
      <c r="A15" s="87" t="s">
        <v>42</v>
      </c>
      <c r="B15" s="73"/>
      <c r="C15" s="75"/>
      <c r="D15" s="75"/>
    </row>
    <row r="16" ht="18" customHeight="1" spans="1:4">
      <c r="A16" s="84" t="s">
        <v>14</v>
      </c>
      <c r="B16" s="73">
        <f>B17+B18+B19</f>
        <v>5424318</v>
      </c>
      <c r="C16" s="80"/>
      <c r="D16" s="75"/>
    </row>
    <row r="17" ht="18" customHeight="1" spans="1:4">
      <c r="A17" s="84" t="s">
        <v>43</v>
      </c>
      <c r="B17" s="73">
        <v>40428</v>
      </c>
      <c r="C17" s="80"/>
      <c r="D17" s="75"/>
    </row>
    <row r="18" ht="18" customHeight="1" spans="1:4">
      <c r="A18" s="84" t="s">
        <v>44</v>
      </c>
      <c r="B18" s="73">
        <v>1864200</v>
      </c>
      <c r="C18" s="80"/>
      <c r="D18" s="75"/>
    </row>
    <row r="19" ht="18" customHeight="1" spans="1:4">
      <c r="A19" s="84" t="s">
        <v>45</v>
      </c>
      <c r="B19" s="73">
        <v>3519690</v>
      </c>
      <c r="C19" s="80"/>
      <c r="D19" s="75"/>
    </row>
    <row r="20" ht="18" customHeight="1" spans="1:4">
      <c r="A20" s="84" t="s">
        <v>15</v>
      </c>
      <c r="B20" s="73"/>
      <c r="C20" s="80"/>
      <c r="D20" s="75"/>
    </row>
    <row r="21" ht="18" customHeight="1" spans="1:4">
      <c r="A21" s="84" t="s">
        <v>46</v>
      </c>
      <c r="B21" s="73"/>
      <c r="C21" s="75"/>
      <c r="D21" s="75"/>
    </row>
    <row r="22" ht="18" customHeight="1" spans="1:4">
      <c r="A22" s="84" t="s">
        <v>16</v>
      </c>
      <c r="B22" s="73">
        <f>B23+D4+D5</f>
        <v>3643615</v>
      </c>
      <c r="C22" s="80"/>
      <c r="D22" s="75"/>
    </row>
    <row r="23" ht="18" customHeight="1" spans="1:4">
      <c r="A23" s="84" t="s">
        <v>47</v>
      </c>
      <c r="B23" s="73">
        <v>1487353</v>
      </c>
      <c r="C23" s="80" t="s">
        <v>24</v>
      </c>
      <c r="D23" s="75">
        <f>D8+D13</f>
        <v>28997708</v>
      </c>
    </row>
  </sheetData>
  <mergeCells count="1">
    <mergeCell ref="A1:D1"/>
  </mergeCells>
  <pageMargins left="1.12" right="1.18" top="1.26" bottom="0.59" header="0.51" footer="0.51"/>
  <pageSetup paperSize="9" orientation="landscape" horizontalDpi="180" verticalDpi="18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selection activeCell="G15" sqref="G15"/>
    </sheetView>
  </sheetViews>
  <sheetFormatPr defaultColWidth="8" defaultRowHeight="12.75" outlineLevelCol="7"/>
  <cols>
    <col min="1" max="1" width="31.75" style="1" customWidth="1"/>
    <col min="2" max="2" width="4.75" style="1" customWidth="1"/>
    <col min="3" max="4" width="15" style="1" customWidth="1"/>
    <col min="5" max="5" width="24.625" style="1" customWidth="1"/>
    <col min="6" max="6" width="4.75" style="1" customWidth="1"/>
    <col min="7" max="8" width="15" style="1" customWidth="1"/>
    <col min="9" max="9" width="8.5" style="1"/>
    <col min="10" max="16384" width="8" style="1"/>
  </cols>
  <sheetData>
    <row r="1" ht="33.75" spans="1:8">
      <c r="A1" s="53" t="s">
        <v>48</v>
      </c>
      <c r="B1" s="54"/>
      <c r="C1" s="54"/>
      <c r="D1" s="54"/>
      <c r="E1" s="54"/>
      <c r="F1" s="54"/>
      <c r="G1" s="54"/>
      <c r="H1" s="54"/>
    </row>
    <row r="2" ht="14.25" spans="8:8">
      <c r="H2" s="46" t="s">
        <v>49</v>
      </c>
    </row>
    <row r="3" ht="15" spans="1:8">
      <c r="A3" s="25" t="s">
        <v>50</v>
      </c>
      <c r="H3" s="46" t="s">
        <v>51</v>
      </c>
    </row>
    <row r="4" ht="15.4" customHeight="1" spans="1:8">
      <c r="A4" s="55" t="s">
        <v>52</v>
      </c>
      <c r="B4" s="56"/>
      <c r="C4" s="56"/>
      <c r="D4" s="56"/>
      <c r="E4" s="56" t="s">
        <v>53</v>
      </c>
      <c r="F4" s="56"/>
      <c r="G4" s="56"/>
      <c r="H4" s="57"/>
    </row>
    <row r="5" ht="15.4" customHeight="1" spans="1:8">
      <c r="A5" s="58" t="s">
        <v>54</v>
      </c>
      <c r="B5" s="59" t="s">
        <v>55</v>
      </c>
      <c r="C5" s="59" t="s">
        <v>56</v>
      </c>
      <c r="D5" s="59" t="s">
        <v>57</v>
      </c>
      <c r="E5" s="59" t="s">
        <v>58</v>
      </c>
      <c r="F5" s="59" t="s">
        <v>55</v>
      </c>
      <c r="G5" s="59" t="s">
        <v>56</v>
      </c>
      <c r="H5" s="60" t="s">
        <v>57</v>
      </c>
    </row>
    <row r="6" ht="15.4" customHeight="1" spans="1:8">
      <c r="A6" s="58" t="s">
        <v>59</v>
      </c>
      <c r="B6" s="59" t="s">
        <v>53</v>
      </c>
      <c r="C6" s="59" t="s">
        <v>60</v>
      </c>
      <c r="D6" s="59" t="s">
        <v>61</v>
      </c>
      <c r="E6" s="59" t="s">
        <v>59</v>
      </c>
      <c r="F6" s="59" t="s">
        <v>53</v>
      </c>
      <c r="G6" s="59" t="s">
        <v>62</v>
      </c>
      <c r="H6" s="60" t="s">
        <v>63</v>
      </c>
    </row>
    <row r="7" ht="15.4" customHeight="1" spans="1:8">
      <c r="A7" s="61" t="s">
        <v>64</v>
      </c>
      <c r="B7" s="59" t="s">
        <v>60</v>
      </c>
      <c r="C7" s="33">
        <v>24973951</v>
      </c>
      <c r="D7" s="33">
        <v>56826667.31</v>
      </c>
      <c r="E7" s="62" t="s">
        <v>65</v>
      </c>
      <c r="F7" s="59" t="s">
        <v>66</v>
      </c>
      <c r="G7" s="33">
        <v>24874998</v>
      </c>
      <c r="H7" s="50">
        <v>38942050.89</v>
      </c>
    </row>
    <row r="8" ht="15.4" customHeight="1" spans="1:8">
      <c r="A8" s="61" t="s">
        <v>67</v>
      </c>
      <c r="B8" s="59" t="s">
        <v>68</v>
      </c>
      <c r="C8" s="35" t="s">
        <v>53</v>
      </c>
      <c r="D8" s="33">
        <v>2170000</v>
      </c>
      <c r="E8" s="62" t="s">
        <v>69</v>
      </c>
      <c r="F8" s="59" t="s">
        <v>70</v>
      </c>
      <c r="G8" s="33">
        <v>20973633.11</v>
      </c>
      <c r="H8" s="50">
        <v>34991778.95</v>
      </c>
    </row>
    <row r="9" ht="15.4" customHeight="1" spans="1:8">
      <c r="A9" s="61" t="s">
        <v>71</v>
      </c>
      <c r="B9" s="59" t="s">
        <v>61</v>
      </c>
      <c r="C9" s="35" t="s">
        <v>53</v>
      </c>
      <c r="D9" s="35" t="s">
        <v>53</v>
      </c>
      <c r="E9" s="62" t="s">
        <v>72</v>
      </c>
      <c r="F9" s="59" t="s">
        <v>73</v>
      </c>
      <c r="G9" s="33">
        <v>3901364.89</v>
      </c>
      <c r="H9" s="50">
        <v>3950271.94</v>
      </c>
    </row>
    <row r="10" ht="15.4" customHeight="1" spans="1:8">
      <c r="A10" s="61" t="s">
        <v>74</v>
      </c>
      <c r="B10" s="59" t="s">
        <v>75</v>
      </c>
      <c r="C10" s="35" t="s">
        <v>53</v>
      </c>
      <c r="D10" s="35" t="s">
        <v>53</v>
      </c>
      <c r="E10" s="62" t="s">
        <v>76</v>
      </c>
      <c r="F10" s="59" t="s">
        <v>77</v>
      </c>
      <c r="G10" s="33">
        <v>792192</v>
      </c>
      <c r="H10" s="50">
        <v>21199725.16</v>
      </c>
    </row>
    <row r="11" ht="15.4" customHeight="1" spans="1:8">
      <c r="A11" s="61" t="s">
        <v>78</v>
      </c>
      <c r="B11" s="59" t="s">
        <v>79</v>
      </c>
      <c r="C11" s="35" t="s">
        <v>53</v>
      </c>
      <c r="D11" s="35" t="s">
        <v>53</v>
      </c>
      <c r="E11" s="62" t="s">
        <v>80</v>
      </c>
      <c r="F11" s="59" t="s">
        <v>81</v>
      </c>
      <c r="G11" s="33">
        <v>792192</v>
      </c>
      <c r="H11" s="50">
        <v>21199725.16</v>
      </c>
    </row>
    <row r="12" ht="15.4" customHeight="1" spans="1:8">
      <c r="A12" s="61" t="s">
        <v>82</v>
      </c>
      <c r="B12" s="59" t="s">
        <v>62</v>
      </c>
      <c r="C12" s="35" t="s">
        <v>53</v>
      </c>
      <c r="D12" s="33">
        <v>4616718.57</v>
      </c>
      <c r="E12" s="62" t="s">
        <v>83</v>
      </c>
      <c r="F12" s="59" t="s">
        <v>84</v>
      </c>
      <c r="G12" s="35" t="s">
        <v>53</v>
      </c>
      <c r="H12" s="51" t="s">
        <v>53</v>
      </c>
    </row>
    <row r="13" ht="15.4" customHeight="1" spans="1:8">
      <c r="A13" s="61" t="s">
        <v>53</v>
      </c>
      <c r="B13" s="59" t="s">
        <v>85</v>
      </c>
      <c r="C13" s="35" t="s">
        <v>53</v>
      </c>
      <c r="D13" s="35" t="s">
        <v>53</v>
      </c>
      <c r="E13" s="62" t="s">
        <v>86</v>
      </c>
      <c r="F13" s="59" t="s">
        <v>87</v>
      </c>
      <c r="G13" s="36" t="s">
        <v>88</v>
      </c>
      <c r="H13" s="50">
        <v>60141776.05</v>
      </c>
    </row>
    <row r="14" ht="15.4" customHeight="1" spans="1:8">
      <c r="A14" s="61" t="s">
        <v>53</v>
      </c>
      <c r="B14" s="59" t="s">
        <v>89</v>
      </c>
      <c r="C14" s="35" t="s">
        <v>53</v>
      </c>
      <c r="D14" s="35" t="s">
        <v>53</v>
      </c>
      <c r="E14" s="62" t="s">
        <v>90</v>
      </c>
      <c r="F14" s="59" t="s">
        <v>91</v>
      </c>
      <c r="G14" s="36" t="s">
        <v>88</v>
      </c>
      <c r="H14" s="50">
        <v>15515702.94</v>
      </c>
    </row>
    <row r="15" ht="15.4" customHeight="1" spans="1:8">
      <c r="A15" s="61" t="s">
        <v>53</v>
      </c>
      <c r="B15" s="59" t="s">
        <v>92</v>
      </c>
      <c r="C15" s="35" t="s">
        <v>53</v>
      </c>
      <c r="D15" s="35" t="s">
        <v>53</v>
      </c>
      <c r="E15" s="62" t="s">
        <v>93</v>
      </c>
      <c r="F15" s="59" t="s">
        <v>94</v>
      </c>
      <c r="G15" s="36" t="s">
        <v>88</v>
      </c>
      <c r="H15" s="50">
        <v>4090271.94</v>
      </c>
    </row>
    <row r="16" ht="15.4" customHeight="1" spans="1:8">
      <c r="A16" s="61" t="s">
        <v>53</v>
      </c>
      <c r="B16" s="59" t="s">
        <v>95</v>
      </c>
      <c r="C16" s="35" t="s">
        <v>53</v>
      </c>
      <c r="D16" s="35" t="s">
        <v>53</v>
      </c>
      <c r="E16" s="62" t="s">
        <v>96</v>
      </c>
      <c r="F16" s="59" t="s">
        <v>97</v>
      </c>
      <c r="G16" s="36" t="s">
        <v>88</v>
      </c>
      <c r="H16" s="50">
        <v>20476076.01</v>
      </c>
    </row>
    <row r="17" ht="15.4" customHeight="1" spans="1:8">
      <c r="A17" s="61" t="s">
        <v>53</v>
      </c>
      <c r="B17" s="59" t="s">
        <v>98</v>
      </c>
      <c r="C17" s="35" t="s">
        <v>53</v>
      </c>
      <c r="D17" s="35" t="s">
        <v>53</v>
      </c>
      <c r="E17" s="62" t="s">
        <v>99</v>
      </c>
      <c r="F17" s="59" t="s">
        <v>100</v>
      </c>
      <c r="G17" s="36" t="s">
        <v>88</v>
      </c>
      <c r="H17" s="50">
        <v>20049725.16</v>
      </c>
    </row>
    <row r="18" ht="15.4" customHeight="1" spans="1:8">
      <c r="A18" s="61" t="s">
        <v>53</v>
      </c>
      <c r="B18" s="59" t="s">
        <v>101</v>
      </c>
      <c r="C18" s="35" t="s">
        <v>53</v>
      </c>
      <c r="D18" s="35" t="s">
        <v>53</v>
      </c>
      <c r="E18" s="62" t="s">
        <v>102</v>
      </c>
      <c r="F18" s="59" t="s">
        <v>103</v>
      </c>
      <c r="G18" s="36" t="s">
        <v>88</v>
      </c>
      <c r="H18" s="50">
        <v>10000</v>
      </c>
    </row>
    <row r="19" ht="15.4" customHeight="1" spans="1:8">
      <c r="A19" s="63" t="s">
        <v>104</v>
      </c>
      <c r="B19" s="59" t="s">
        <v>105</v>
      </c>
      <c r="C19" s="33">
        <v>24973951</v>
      </c>
      <c r="D19" s="33">
        <v>61443385.88</v>
      </c>
      <c r="E19" s="64" t="s">
        <v>53</v>
      </c>
      <c r="F19" s="59" t="s">
        <v>106</v>
      </c>
      <c r="G19" s="33">
        <v>25667190</v>
      </c>
      <c r="H19" s="50">
        <v>60141776.05</v>
      </c>
    </row>
    <row r="20" ht="15.4" customHeight="1" spans="1:8">
      <c r="A20" s="61" t="s">
        <v>107</v>
      </c>
      <c r="B20" s="59" t="s">
        <v>108</v>
      </c>
      <c r="C20" s="35" t="s">
        <v>53</v>
      </c>
      <c r="D20" s="33">
        <v>927285.22</v>
      </c>
      <c r="E20" s="62" t="s">
        <v>53</v>
      </c>
      <c r="F20" s="59" t="s">
        <v>109</v>
      </c>
      <c r="G20" s="36" t="s">
        <v>88</v>
      </c>
      <c r="H20" s="50">
        <v>60.94</v>
      </c>
    </row>
    <row r="21" ht="15.4" customHeight="1" spans="1:8">
      <c r="A21" s="61" t="s">
        <v>110</v>
      </c>
      <c r="B21" s="59" t="s">
        <v>111</v>
      </c>
      <c r="C21" s="33">
        <v>693239</v>
      </c>
      <c r="D21" s="33">
        <v>8041010.04</v>
      </c>
      <c r="E21" s="62" t="s">
        <v>112</v>
      </c>
      <c r="F21" s="59" t="s">
        <v>113</v>
      </c>
      <c r="G21" s="36" t="s">
        <v>88</v>
      </c>
      <c r="H21" s="51" t="s">
        <v>53</v>
      </c>
    </row>
    <row r="22" ht="15.4" customHeight="1" spans="1:8">
      <c r="A22" s="61" t="s">
        <v>114</v>
      </c>
      <c r="B22" s="59" t="s">
        <v>115</v>
      </c>
      <c r="C22" s="36" t="s">
        <v>88</v>
      </c>
      <c r="D22" s="33">
        <v>6146223.05</v>
      </c>
      <c r="E22" s="62" t="s">
        <v>116</v>
      </c>
      <c r="F22" s="59" t="s">
        <v>117</v>
      </c>
      <c r="G22" s="36" t="s">
        <v>88</v>
      </c>
      <c r="H22" s="51" t="s">
        <v>53</v>
      </c>
    </row>
    <row r="23" ht="15.4" customHeight="1" spans="1:8">
      <c r="A23" s="61" t="s">
        <v>118</v>
      </c>
      <c r="B23" s="59" t="s">
        <v>119</v>
      </c>
      <c r="C23" s="36" t="s">
        <v>88</v>
      </c>
      <c r="D23" s="33">
        <v>1894786.99</v>
      </c>
      <c r="E23" s="62" t="s">
        <v>120</v>
      </c>
      <c r="F23" s="59" t="s">
        <v>121</v>
      </c>
      <c r="G23" s="36" t="s">
        <v>88</v>
      </c>
      <c r="H23" s="50">
        <v>60.94</v>
      </c>
    </row>
    <row r="24" ht="15.4" customHeight="1" spans="1:8">
      <c r="A24" s="61" t="s">
        <v>53</v>
      </c>
      <c r="B24" s="59" t="s">
        <v>122</v>
      </c>
      <c r="C24" s="36" t="s">
        <v>53</v>
      </c>
      <c r="D24" s="35" t="s">
        <v>53</v>
      </c>
      <c r="E24" s="62" t="s">
        <v>123</v>
      </c>
      <c r="F24" s="59" t="s">
        <v>124</v>
      </c>
      <c r="G24" s="35" t="s">
        <v>53</v>
      </c>
      <c r="H24" s="50">
        <v>10269844.15</v>
      </c>
    </row>
    <row r="25" ht="15.4" customHeight="1" spans="1:8">
      <c r="A25" s="61" t="s">
        <v>53</v>
      </c>
      <c r="B25" s="59" t="s">
        <v>125</v>
      </c>
      <c r="C25" s="35" t="s">
        <v>53</v>
      </c>
      <c r="D25" s="35" t="s">
        <v>53</v>
      </c>
      <c r="E25" s="62" t="s">
        <v>53</v>
      </c>
      <c r="F25" s="59" t="s">
        <v>126</v>
      </c>
      <c r="G25" s="36" t="s">
        <v>88</v>
      </c>
      <c r="H25" s="50">
        <v>6584795.79</v>
      </c>
    </row>
    <row r="26" ht="15.4" customHeight="1" spans="1:8">
      <c r="A26" s="61" t="s">
        <v>53</v>
      </c>
      <c r="B26" s="59" t="s">
        <v>127</v>
      </c>
      <c r="C26" s="35" t="s">
        <v>53</v>
      </c>
      <c r="D26" s="35" t="s">
        <v>53</v>
      </c>
      <c r="E26" s="62" t="s">
        <v>53</v>
      </c>
      <c r="F26" s="59" t="s">
        <v>128</v>
      </c>
      <c r="G26" s="36" t="s">
        <v>88</v>
      </c>
      <c r="H26" s="50">
        <v>3685048.36</v>
      </c>
    </row>
    <row r="27" ht="15.4" customHeight="1" spans="1:8">
      <c r="A27" s="65" t="s">
        <v>129</v>
      </c>
      <c r="B27" s="66" t="s">
        <v>130</v>
      </c>
      <c r="C27" s="41">
        <v>25667190</v>
      </c>
      <c r="D27" s="41">
        <v>70411681.14</v>
      </c>
      <c r="E27" s="67" t="s">
        <v>53</v>
      </c>
      <c r="F27" s="66" t="s">
        <v>131</v>
      </c>
      <c r="G27" s="41">
        <v>25667190</v>
      </c>
      <c r="H27" s="52">
        <v>70411681.14</v>
      </c>
    </row>
    <row r="28" ht="15.4" customHeight="1" spans="1:8">
      <c r="A28" s="43" t="s">
        <v>132</v>
      </c>
      <c r="B28" s="44"/>
      <c r="C28" s="44"/>
      <c r="D28" s="44"/>
      <c r="E28" s="44" t="s">
        <v>53</v>
      </c>
      <c r="F28" s="68" t="s">
        <v>53</v>
      </c>
      <c r="G28" s="45" t="s">
        <v>53</v>
      </c>
      <c r="H28" s="44" t="s">
        <v>53</v>
      </c>
    </row>
  </sheetData>
  <mergeCells count="4">
    <mergeCell ref="A1:H1"/>
    <mergeCell ref="A4:D4"/>
    <mergeCell ref="E4:H4"/>
    <mergeCell ref="A28:D28"/>
  </mergeCells>
  <pageMargins left="0.75" right="0.75" top="1" bottom="1" header="0.51" footer="0.51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G14" sqref="G14"/>
    </sheetView>
  </sheetViews>
  <sheetFormatPr defaultColWidth="8" defaultRowHeight="12.75"/>
  <cols>
    <col min="1" max="1" width="27.25" style="1" customWidth="1"/>
    <col min="2" max="2" width="4.75" style="1" customWidth="1"/>
    <col min="3" max="4" width="14" style="1" customWidth="1"/>
    <col min="5" max="5" width="25.75" style="1" customWidth="1"/>
    <col min="6" max="6" width="5.625" style="1" customWidth="1"/>
    <col min="7" max="11" width="14" style="1" customWidth="1"/>
    <col min="12" max="12" width="8.5" style="1"/>
    <col min="13" max="16384" width="8" style="1"/>
  </cols>
  <sheetData>
    <row r="1" ht="35.25" spans="2:11">
      <c r="B1" s="23" t="s">
        <v>133</v>
      </c>
      <c r="C1" s="24"/>
      <c r="D1" s="24"/>
      <c r="E1" s="24"/>
      <c r="F1" s="24"/>
      <c r="G1" s="24"/>
      <c r="H1" s="24"/>
      <c r="I1" s="24"/>
      <c r="J1" s="24"/>
      <c r="K1" s="24"/>
    </row>
    <row r="2" ht="14.25" spans="11:11">
      <c r="K2" s="46" t="s">
        <v>134</v>
      </c>
    </row>
    <row r="3" ht="15" spans="1:11">
      <c r="A3" s="25" t="s">
        <v>50</v>
      </c>
      <c r="K3" s="46" t="s">
        <v>51</v>
      </c>
    </row>
    <row r="4" ht="15.4" customHeight="1" spans="1:11">
      <c r="A4" s="26" t="s">
        <v>135</v>
      </c>
      <c r="B4" s="27"/>
      <c r="C4" s="27"/>
      <c r="D4" s="27"/>
      <c r="E4" s="27" t="s">
        <v>136</v>
      </c>
      <c r="F4" s="27"/>
      <c r="G4" s="27"/>
      <c r="H4" s="27"/>
      <c r="I4" s="27"/>
      <c r="J4" s="27"/>
      <c r="K4" s="47"/>
    </row>
    <row r="5" ht="14.65" customHeight="1" spans="1:11">
      <c r="A5" s="28" t="s">
        <v>137</v>
      </c>
      <c r="B5" s="29" t="s">
        <v>55</v>
      </c>
      <c r="C5" s="29" t="s">
        <v>56</v>
      </c>
      <c r="D5" s="29" t="s">
        <v>57</v>
      </c>
      <c r="E5" s="29" t="s">
        <v>58</v>
      </c>
      <c r="F5" s="29" t="s">
        <v>55</v>
      </c>
      <c r="G5" s="30" t="s">
        <v>56</v>
      </c>
      <c r="H5" s="30"/>
      <c r="I5" s="30" t="s">
        <v>57</v>
      </c>
      <c r="J5" s="30"/>
      <c r="K5" s="48"/>
    </row>
    <row r="6" ht="30.75" customHeight="1" spans="1:11">
      <c r="A6" s="28"/>
      <c r="B6" s="29"/>
      <c r="C6" s="29"/>
      <c r="D6" s="29"/>
      <c r="E6" s="29"/>
      <c r="F6" s="29"/>
      <c r="G6" s="30" t="s">
        <v>138</v>
      </c>
      <c r="H6" s="29" t="s">
        <v>139</v>
      </c>
      <c r="I6" s="30" t="s">
        <v>138</v>
      </c>
      <c r="J6" s="29" t="s">
        <v>139</v>
      </c>
      <c r="K6" s="49" t="s">
        <v>140</v>
      </c>
    </row>
    <row r="7" ht="15.4" customHeight="1" spans="1:11">
      <c r="A7" s="31" t="s">
        <v>141</v>
      </c>
      <c r="B7" s="30" t="s">
        <v>53</v>
      </c>
      <c r="C7" s="30" t="s">
        <v>60</v>
      </c>
      <c r="D7" s="30" t="s">
        <v>61</v>
      </c>
      <c r="E7" s="30" t="s">
        <v>141</v>
      </c>
      <c r="F7" s="30" t="s">
        <v>53</v>
      </c>
      <c r="G7" s="30" t="s">
        <v>89</v>
      </c>
      <c r="H7" s="30" t="s">
        <v>92</v>
      </c>
      <c r="I7" s="30" t="s">
        <v>98</v>
      </c>
      <c r="J7" s="30" t="s">
        <v>101</v>
      </c>
      <c r="K7" s="48" t="s">
        <v>142</v>
      </c>
    </row>
    <row r="8" ht="15.4" customHeight="1" spans="1:11">
      <c r="A8" s="32" t="s">
        <v>143</v>
      </c>
      <c r="B8" s="30" t="s">
        <v>60</v>
      </c>
      <c r="C8" s="33">
        <v>24973951</v>
      </c>
      <c r="D8" s="33">
        <v>54656667.31</v>
      </c>
      <c r="E8" s="34" t="s">
        <v>65</v>
      </c>
      <c r="F8" s="30" t="s">
        <v>144</v>
      </c>
      <c r="G8" s="33">
        <v>24874998</v>
      </c>
      <c r="H8" s="33">
        <v>24874998</v>
      </c>
      <c r="I8" s="33">
        <v>38329233.71</v>
      </c>
      <c r="J8" s="33">
        <v>38309233.71</v>
      </c>
      <c r="K8" s="50">
        <v>20000</v>
      </c>
    </row>
    <row r="9" ht="15.4" customHeight="1" spans="1:11">
      <c r="A9" s="32" t="s">
        <v>145</v>
      </c>
      <c r="B9" s="30" t="s">
        <v>68</v>
      </c>
      <c r="C9" s="35" t="s">
        <v>53</v>
      </c>
      <c r="D9" s="33">
        <v>2170000</v>
      </c>
      <c r="E9" s="34" t="s">
        <v>69</v>
      </c>
      <c r="F9" s="30" t="s">
        <v>146</v>
      </c>
      <c r="G9" s="33">
        <v>20973633.11</v>
      </c>
      <c r="H9" s="33">
        <v>20973633.11</v>
      </c>
      <c r="I9" s="33">
        <v>34681204.95</v>
      </c>
      <c r="J9" s="33">
        <v>34661204.95</v>
      </c>
      <c r="K9" s="50">
        <v>20000</v>
      </c>
    </row>
    <row r="10" ht="15.4" customHeight="1" spans="1:11">
      <c r="A10" s="32" t="s">
        <v>53</v>
      </c>
      <c r="B10" s="30" t="s">
        <v>61</v>
      </c>
      <c r="C10" s="35" t="s">
        <v>53</v>
      </c>
      <c r="D10" s="35" t="s">
        <v>53</v>
      </c>
      <c r="E10" s="34" t="s">
        <v>72</v>
      </c>
      <c r="F10" s="30" t="s">
        <v>147</v>
      </c>
      <c r="G10" s="33">
        <v>3901364.89</v>
      </c>
      <c r="H10" s="33">
        <v>3901364.89</v>
      </c>
      <c r="I10" s="33">
        <v>3648028.76</v>
      </c>
      <c r="J10" s="33">
        <v>3648028.76</v>
      </c>
      <c r="K10" s="51" t="s">
        <v>53</v>
      </c>
    </row>
    <row r="11" ht="15.4" customHeight="1" spans="1:11">
      <c r="A11" s="32" t="s">
        <v>53</v>
      </c>
      <c r="B11" s="30" t="s">
        <v>75</v>
      </c>
      <c r="C11" s="35" t="s">
        <v>53</v>
      </c>
      <c r="D11" s="35" t="s">
        <v>53</v>
      </c>
      <c r="E11" s="34" t="s">
        <v>76</v>
      </c>
      <c r="F11" s="30" t="s">
        <v>148</v>
      </c>
      <c r="G11" s="33">
        <v>792192</v>
      </c>
      <c r="H11" s="33">
        <v>792192</v>
      </c>
      <c r="I11" s="33">
        <v>16684206.17</v>
      </c>
      <c r="J11" s="33">
        <v>14534206.17</v>
      </c>
      <c r="K11" s="50">
        <v>2150000</v>
      </c>
    </row>
    <row r="12" ht="15.4" customHeight="1" spans="1:11">
      <c r="A12" s="32" t="s">
        <v>53</v>
      </c>
      <c r="B12" s="30" t="s">
        <v>149</v>
      </c>
      <c r="C12" s="35" t="s">
        <v>53</v>
      </c>
      <c r="D12" s="35" t="s">
        <v>53</v>
      </c>
      <c r="E12" s="34" t="s">
        <v>150</v>
      </c>
      <c r="F12" s="30" t="s">
        <v>151</v>
      </c>
      <c r="G12" s="35" t="s">
        <v>53</v>
      </c>
      <c r="H12" s="35" t="s">
        <v>53</v>
      </c>
      <c r="I12" s="35" t="s">
        <v>53</v>
      </c>
      <c r="J12" s="35" t="s">
        <v>53</v>
      </c>
      <c r="K12" s="51" t="s">
        <v>53</v>
      </c>
    </row>
    <row r="13" ht="15.4" customHeight="1" spans="1:11">
      <c r="A13" s="32" t="s">
        <v>53</v>
      </c>
      <c r="B13" s="30" t="s">
        <v>79</v>
      </c>
      <c r="C13" s="35" t="s">
        <v>53</v>
      </c>
      <c r="D13" s="35" t="s">
        <v>53</v>
      </c>
      <c r="E13" s="34" t="s">
        <v>80</v>
      </c>
      <c r="F13" s="30" t="s">
        <v>152</v>
      </c>
      <c r="G13" s="33">
        <v>792192</v>
      </c>
      <c r="H13" s="33">
        <v>792192</v>
      </c>
      <c r="I13" s="33">
        <v>16684206.17</v>
      </c>
      <c r="J13" s="33">
        <v>14534206.17</v>
      </c>
      <c r="K13" s="50">
        <v>2150000</v>
      </c>
    </row>
    <row r="14" ht="15.4" customHeight="1" spans="1:11">
      <c r="A14" s="32" t="s">
        <v>53</v>
      </c>
      <c r="B14" s="30" t="s">
        <v>85</v>
      </c>
      <c r="C14" s="35" t="s">
        <v>53</v>
      </c>
      <c r="D14" s="35" t="s">
        <v>53</v>
      </c>
      <c r="E14" s="34" t="s">
        <v>90</v>
      </c>
      <c r="F14" s="30" t="s">
        <v>81</v>
      </c>
      <c r="G14" s="36" t="s">
        <v>88</v>
      </c>
      <c r="H14" s="36" t="s">
        <v>88</v>
      </c>
      <c r="I14" s="33">
        <v>15304943.94</v>
      </c>
      <c r="J14" s="33">
        <v>15304943.94</v>
      </c>
      <c r="K14" s="51" t="s">
        <v>53</v>
      </c>
    </row>
    <row r="15" ht="15.4" customHeight="1" spans="1:11">
      <c r="A15" s="32" t="s">
        <v>53</v>
      </c>
      <c r="B15" s="30" t="s">
        <v>89</v>
      </c>
      <c r="C15" s="35" t="s">
        <v>53</v>
      </c>
      <c r="D15" s="35" t="s">
        <v>53</v>
      </c>
      <c r="E15" s="34" t="s">
        <v>93</v>
      </c>
      <c r="F15" s="30" t="s">
        <v>84</v>
      </c>
      <c r="G15" s="36" t="s">
        <v>88</v>
      </c>
      <c r="H15" s="36" t="s">
        <v>88</v>
      </c>
      <c r="I15" s="33">
        <v>3788028.76</v>
      </c>
      <c r="J15" s="33">
        <v>3638028.76</v>
      </c>
      <c r="K15" s="50">
        <v>150000</v>
      </c>
    </row>
    <row r="16" ht="15.4" customHeight="1" spans="1:11">
      <c r="A16" s="32" t="s">
        <v>53</v>
      </c>
      <c r="B16" s="30" t="s">
        <v>92</v>
      </c>
      <c r="C16" s="35" t="s">
        <v>53</v>
      </c>
      <c r="D16" s="35" t="s">
        <v>53</v>
      </c>
      <c r="E16" s="34" t="s">
        <v>96</v>
      </c>
      <c r="F16" s="30" t="s">
        <v>153</v>
      </c>
      <c r="G16" s="36" t="s">
        <v>88</v>
      </c>
      <c r="H16" s="36" t="s">
        <v>88</v>
      </c>
      <c r="I16" s="33">
        <v>20376261.01</v>
      </c>
      <c r="J16" s="33">
        <v>20356261.01</v>
      </c>
      <c r="K16" s="50">
        <v>20000</v>
      </c>
    </row>
    <row r="17" ht="15.4" customHeight="1" spans="1:11">
      <c r="A17" s="32" t="s">
        <v>53</v>
      </c>
      <c r="B17" s="30" t="s">
        <v>154</v>
      </c>
      <c r="C17" s="35" t="s">
        <v>53</v>
      </c>
      <c r="D17" s="35" t="s">
        <v>53</v>
      </c>
      <c r="E17" s="34" t="s">
        <v>99</v>
      </c>
      <c r="F17" s="30" t="s">
        <v>87</v>
      </c>
      <c r="G17" s="36" t="s">
        <v>88</v>
      </c>
      <c r="H17" s="36" t="s">
        <v>88</v>
      </c>
      <c r="I17" s="33">
        <v>15534206.17</v>
      </c>
      <c r="J17" s="33">
        <v>13534206.17</v>
      </c>
      <c r="K17" s="50">
        <v>2000000</v>
      </c>
    </row>
    <row r="18" ht="15.4" customHeight="1" spans="1:11">
      <c r="A18" s="32" t="s">
        <v>53</v>
      </c>
      <c r="B18" s="30" t="s">
        <v>98</v>
      </c>
      <c r="C18" s="35" t="s">
        <v>53</v>
      </c>
      <c r="D18" s="35" t="s">
        <v>53</v>
      </c>
      <c r="E18" s="34" t="s">
        <v>102</v>
      </c>
      <c r="F18" s="30" t="s">
        <v>91</v>
      </c>
      <c r="G18" s="36" t="s">
        <v>88</v>
      </c>
      <c r="H18" s="36" t="s">
        <v>88</v>
      </c>
      <c r="I18" s="33">
        <v>10000</v>
      </c>
      <c r="J18" s="33">
        <v>10000</v>
      </c>
      <c r="K18" s="51" t="s">
        <v>53</v>
      </c>
    </row>
    <row r="19" ht="15.4" customHeight="1" spans="1:11">
      <c r="A19" s="37" t="s">
        <v>104</v>
      </c>
      <c r="B19" s="30" t="s">
        <v>105</v>
      </c>
      <c r="C19" s="33">
        <v>24973951</v>
      </c>
      <c r="D19" s="33">
        <v>56826667.31</v>
      </c>
      <c r="E19" s="38" t="s">
        <v>155</v>
      </c>
      <c r="F19" s="30" t="s">
        <v>156</v>
      </c>
      <c r="G19" s="33">
        <v>25667190</v>
      </c>
      <c r="H19" s="33">
        <v>25667190</v>
      </c>
      <c r="I19" s="33">
        <v>55013439.88</v>
      </c>
      <c r="J19" s="33">
        <v>52843439.88</v>
      </c>
      <c r="K19" s="50">
        <v>2170000</v>
      </c>
    </row>
    <row r="20" ht="15.4" customHeight="1" spans="1:11">
      <c r="A20" s="32" t="s">
        <v>157</v>
      </c>
      <c r="B20" s="30" t="s">
        <v>111</v>
      </c>
      <c r="C20" s="33">
        <v>693239</v>
      </c>
      <c r="D20" s="33">
        <v>7939912.47</v>
      </c>
      <c r="E20" s="34" t="s">
        <v>158</v>
      </c>
      <c r="F20" s="30" t="s">
        <v>103</v>
      </c>
      <c r="G20" s="35" t="s">
        <v>53</v>
      </c>
      <c r="H20" s="35" t="s">
        <v>53</v>
      </c>
      <c r="I20" s="33">
        <v>9753139.9</v>
      </c>
      <c r="J20" s="33">
        <v>9753139.9</v>
      </c>
      <c r="K20" s="51" t="s">
        <v>53</v>
      </c>
    </row>
    <row r="21" ht="15.4" customHeight="1" spans="1:11">
      <c r="A21" s="32" t="s">
        <v>143</v>
      </c>
      <c r="B21" s="30" t="s">
        <v>115</v>
      </c>
      <c r="C21" s="33">
        <v>693239</v>
      </c>
      <c r="D21" s="33">
        <v>7939912.47</v>
      </c>
      <c r="E21" s="34" t="s">
        <v>159</v>
      </c>
      <c r="F21" s="30" t="s">
        <v>160</v>
      </c>
      <c r="G21" s="35" t="s">
        <v>53</v>
      </c>
      <c r="H21" s="35" t="s">
        <v>53</v>
      </c>
      <c r="I21" s="33">
        <v>6068091.67</v>
      </c>
      <c r="J21" s="33">
        <v>6068091.67</v>
      </c>
      <c r="K21" s="51" t="s">
        <v>53</v>
      </c>
    </row>
    <row r="22" ht="15.4" customHeight="1" spans="1:11">
      <c r="A22" s="32" t="s">
        <v>145</v>
      </c>
      <c r="B22" s="30" t="s">
        <v>119</v>
      </c>
      <c r="C22" s="35" t="s">
        <v>53</v>
      </c>
      <c r="D22" s="35" t="s">
        <v>53</v>
      </c>
      <c r="E22" s="34" t="s">
        <v>161</v>
      </c>
      <c r="F22" s="30" t="s">
        <v>162</v>
      </c>
      <c r="G22" s="35" t="s">
        <v>53</v>
      </c>
      <c r="H22" s="35" t="s">
        <v>53</v>
      </c>
      <c r="I22" s="33">
        <v>3685048.23</v>
      </c>
      <c r="J22" s="33">
        <v>3685048.23</v>
      </c>
      <c r="K22" s="51" t="s">
        <v>53</v>
      </c>
    </row>
    <row r="23" ht="15.4" customHeight="1" spans="1:11">
      <c r="A23" s="39" t="s">
        <v>129</v>
      </c>
      <c r="B23" s="40" t="s">
        <v>122</v>
      </c>
      <c r="C23" s="41">
        <v>25667190</v>
      </c>
      <c r="D23" s="41">
        <v>64766579.78</v>
      </c>
      <c r="E23" s="42" t="s">
        <v>129</v>
      </c>
      <c r="F23" s="40" t="s">
        <v>106</v>
      </c>
      <c r="G23" s="41">
        <v>25667190</v>
      </c>
      <c r="H23" s="41">
        <v>25667190</v>
      </c>
      <c r="I23" s="41">
        <v>64766579.78</v>
      </c>
      <c r="J23" s="41">
        <v>62596579.78</v>
      </c>
      <c r="K23" s="52">
        <v>2170000</v>
      </c>
    </row>
    <row r="24" ht="15.4" customHeight="1" spans="1:11">
      <c r="A24" s="43" t="s">
        <v>132</v>
      </c>
      <c r="B24" s="44"/>
      <c r="C24" s="44"/>
      <c r="D24" s="44"/>
      <c r="E24" s="45" t="s">
        <v>53</v>
      </c>
      <c r="F24" s="45" t="s">
        <v>53</v>
      </c>
      <c r="G24" s="45" t="s">
        <v>53</v>
      </c>
      <c r="H24" s="45" t="s">
        <v>53</v>
      </c>
      <c r="I24" s="45" t="s">
        <v>53</v>
      </c>
      <c r="J24" s="45" t="s">
        <v>53</v>
      </c>
      <c r="K24" s="45" t="s">
        <v>53</v>
      </c>
    </row>
  </sheetData>
  <mergeCells count="12">
    <mergeCell ref="B1:K1"/>
    <mergeCell ref="A4:D4"/>
    <mergeCell ref="E4:K4"/>
    <mergeCell ref="G5:H5"/>
    <mergeCell ref="I5:K5"/>
    <mergeCell ref="A24:D24"/>
    <mergeCell ref="A5:A6"/>
    <mergeCell ref="B5:B6"/>
    <mergeCell ref="C5:C6"/>
    <mergeCell ref="D5:D6"/>
    <mergeCell ref="E5:E6"/>
    <mergeCell ref="F5:F6"/>
  </mergeCells>
  <pageMargins left="0.75" right="0.75" top="1" bottom="1" header="0.51" footer="0.51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tabSelected="1" workbookViewId="0">
      <selection activeCell="U26" sqref="U26"/>
    </sheetView>
  </sheetViews>
  <sheetFormatPr defaultColWidth="8" defaultRowHeight="12.75"/>
  <cols>
    <col min="1" max="3" width="2.75" style="1" customWidth="1"/>
    <col min="4" max="4" width="10.75" style="1" customWidth="1"/>
    <col min="5" max="15" width="6.75" style="1" customWidth="1"/>
    <col min="16" max="16" width="7.5" style="1" customWidth="1"/>
    <col min="17" max="18" width="6.75" style="1" customWidth="1"/>
    <col min="19" max="19" width="7" style="1" customWidth="1"/>
    <col min="20" max="16384" width="8" style="1"/>
  </cols>
  <sheetData>
    <row r="1" ht="27" spans="9:9">
      <c r="I1" s="17" t="s">
        <v>163</v>
      </c>
    </row>
    <row r="2" ht="14.25" spans="1:19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2"/>
      <c r="R2" s="22"/>
      <c r="S2" s="22"/>
    </row>
    <row r="3" ht="14.25" spans="1:19">
      <c r="A3" s="3" t="s">
        <v>164</v>
      </c>
      <c r="B3" s="2"/>
      <c r="C3" s="2"/>
      <c r="D3" s="3" t="s">
        <v>165</v>
      </c>
      <c r="E3" s="2"/>
      <c r="F3" s="2"/>
      <c r="G3" s="2"/>
      <c r="H3" s="2"/>
      <c r="I3" s="18" t="s">
        <v>166</v>
      </c>
      <c r="J3" s="19"/>
      <c r="K3" s="20"/>
      <c r="L3" s="20"/>
      <c r="M3" s="20"/>
      <c r="N3" s="2"/>
      <c r="O3" s="2"/>
      <c r="P3" s="2"/>
      <c r="Q3" s="20" t="s">
        <v>167</v>
      </c>
      <c r="R3" s="20"/>
      <c r="S3" s="20"/>
    </row>
    <row r="4" ht="30" customHeight="1" spans="1:19">
      <c r="A4" s="4" t="s">
        <v>54</v>
      </c>
      <c r="B4" s="4"/>
      <c r="C4" s="4"/>
      <c r="D4" s="4"/>
      <c r="E4" s="5" t="s">
        <v>168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</row>
    <row r="5" ht="30" customHeight="1" spans="1:19">
      <c r="A5" s="4" t="s">
        <v>169</v>
      </c>
      <c r="B5" s="4"/>
      <c r="C5" s="4"/>
      <c r="D5" s="4" t="s">
        <v>170</v>
      </c>
      <c r="E5" s="7" t="s">
        <v>171</v>
      </c>
      <c r="F5" s="7"/>
      <c r="G5" s="7"/>
      <c r="H5" s="7" t="s">
        <v>172</v>
      </c>
      <c r="I5" s="7"/>
      <c r="J5" s="7"/>
      <c r="K5" s="7" t="s">
        <v>173</v>
      </c>
      <c r="L5" s="7"/>
      <c r="M5" s="7"/>
      <c r="N5" s="7" t="s">
        <v>174</v>
      </c>
      <c r="O5" s="7"/>
      <c r="P5" s="7"/>
      <c r="Q5" s="7" t="s">
        <v>175</v>
      </c>
      <c r="R5" s="7"/>
      <c r="S5" s="7"/>
    </row>
    <row r="6" ht="30" customHeight="1" spans="1:19">
      <c r="A6" s="4"/>
      <c r="B6" s="4"/>
      <c r="C6" s="4"/>
      <c r="D6" s="4"/>
      <c r="E6" s="7" t="s">
        <v>176</v>
      </c>
      <c r="F6" s="7" t="s">
        <v>177</v>
      </c>
      <c r="G6" s="8" t="s">
        <v>178</v>
      </c>
      <c r="H6" s="7" t="s">
        <v>176</v>
      </c>
      <c r="I6" s="7" t="s">
        <v>177</v>
      </c>
      <c r="J6" s="8" t="s">
        <v>178</v>
      </c>
      <c r="K6" s="7" t="s">
        <v>176</v>
      </c>
      <c r="L6" s="7" t="s">
        <v>177</v>
      </c>
      <c r="M6" s="8" t="s">
        <v>178</v>
      </c>
      <c r="N6" s="7" t="s">
        <v>176</v>
      </c>
      <c r="O6" s="7" t="s">
        <v>177</v>
      </c>
      <c r="P6" s="8" t="s">
        <v>178</v>
      </c>
      <c r="Q6" s="7" t="s">
        <v>176</v>
      </c>
      <c r="R6" s="7" t="s">
        <v>177</v>
      </c>
      <c r="S6" s="8" t="s">
        <v>178</v>
      </c>
    </row>
    <row r="7" ht="30" customHeight="1" spans="1:19">
      <c r="A7" s="4"/>
      <c r="B7" s="4"/>
      <c r="C7" s="4"/>
      <c r="D7" s="4"/>
      <c r="E7" s="9"/>
      <c r="F7" s="9"/>
      <c r="G7" s="10"/>
      <c r="H7" s="7"/>
      <c r="I7" s="9"/>
      <c r="J7" s="10"/>
      <c r="K7" s="7"/>
      <c r="L7" s="9"/>
      <c r="M7" s="10"/>
      <c r="N7" s="7"/>
      <c r="O7" s="9"/>
      <c r="P7" s="10"/>
      <c r="Q7" s="7"/>
      <c r="R7" s="9"/>
      <c r="S7" s="10"/>
    </row>
    <row r="8" ht="30" customHeight="1" spans="1:19">
      <c r="A8" s="4" t="s">
        <v>179</v>
      </c>
      <c r="B8" s="4" t="s">
        <v>180</v>
      </c>
      <c r="C8" s="4" t="s">
        <v>181</v>
      </c>
      <c r="D8" s="4" t="s">
        <v>59</v>
      </c>
      <c r="E8" s="9">
        <v>1</v>
      </c>
      <c r="F8" s="9">
        <v>2</v>
      </c>
      <c r="G8" s="9">
        <v>3</v>
      </c>
      <c r="H8" s="9">
        <v>4</v>
      </c>
      <c r="I8" s="9">
        <v>5</v>
      </c>
      <c r="J8" s="9">
        <v>6</v>
      </c>
      <c r="K8" s="9">
        <v>7</v>
      </c>
      <c r="L8" s="9">
        <v>8</v>
      </c>
      <c r="M8" s="9">
        <v>9</v>
      </c>
      <c r="N8" s="9">
        <v>10</v>
      </c>
      <c r="O8" s="9">
        <v>11</v>
      </c>
      <c r="P8" s="9">
        <v>12</v>
      </c>
      <c r="Q8" s="9">
        <v>13</v>
      </c>
      <c r="R8" s="9">
        <v>14</v>
      </c>
      <c r="S8" s="9">
        <v>15</v>
      </c>
    </row>
    <row r="9" ht="30" customHeight="1" spans="1:19">
      <c r="A9" s="4"/>
      <c r="B9" s="4"/>
      <c r="C9" s="4"/>
      <c r="D9" s="4" t="s">
        <v>171</v>
      </c>
      <c r="E9" s="9">
        <f>N9+Q9</f>
        <v>11.96</v>
      </c>
      <c r="F9" s="9">
        <f>O9+R9</f>
        <v>25.2</v>
      </c>
      <c r="G9" s="11"/>
      <c r="H9" s="9"/>
      <c r="I9" s="9"/>
      <c r="J9" s="9"/>
      <c r="K9" s="9"/>
      <c r="L9" s="9"/>
      <c r="M9" s="9"/>
      <c r="N9" s="9">
        <v>1.66</v>
      </c>
      <c r="O9" s="9">
        <v>4.8</v>
      </c>
      <c r="P9" s="11"/>
      <c r="Q9" s="9">
        <v>10.3</v>
      </c>
      <c r="R9" s="9">
        <v>20.4</v>
      </c>
      <c r="S9" s="11"/>
    </row>
    <row r="10" ht="30" customHeight="1" spans="1:19">
      <c r="A10" s="12"/>
      <c r="B10" s="12"/>
      <c r="C10" s="12"/>
      <c r="D10" s="12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ht="30" customHeight="1" spans="1:19">
      <c r="A11" s="12"/>
      <c r="B11" s="12"/>
      <c r="C11" s="12"/>
      <c r="D11" s="12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</row>
    <row r="12" ht="30" customHeight="1" spans="1:19">
      <c r="A12" s="12" t="s">
        <v>53</v>
      </c>
      <c r="B12" s="12"/>
      <c r="C12" s="12"/>
      <c r="D12" s="12" t="s">
        <v>53</v>
      </c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</row>
    <row r="13" ht="30" customHeight="1" spans="1:19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</row>
    <row r="14" ht="24" customHeight="1" spans="1:17">
      <c r="A14" s="14" t="s">
        <v>182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</row>
    <row r="15" ht="24" customHeight="1" spans="1:17">
      <c r="A15" s="15" t="s">
        <v>183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</row>
    <row r="16" ht="24" customHeight="1" spans="1:17">
      <c r="A16" s="16" t="s">
        <v>184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</row>
    <row r="18" ht="14.25" spans="9:9">
      <c r="I18" s="21"/>
    </row>
  </sheetData>
  <mergeCells count="37">
    <mergeCell ref="Q2:S2"/>
    <mergeCell ref="I3:J3"/>
    <mergeCell ref="Q3:S3"/>
    <mergeCell ref="A4:D4"/>
    <mergeCell ref="E4:S4"/>
    <mergeCell ref="E5:G5"/>
    <mergeCell ref="H5:J5"/>
    <mergeCell ref="K5:M5"/>
    <mergeCell ref="N5:P5"/>
    <mergeCell ref="Q5:S5"/>
    <mergeCell ref="A10:C10"/>
    <mergeCell ref="A11:C11"/>
    <mergeCell ref="A12:C12"/>
    <mergeCell ref="A13:S13"/>
    <mergeCell ref="A14:Q14"/>
    <mergeCell ref="A15:Q15"/>
    <mergeCell ref="A16:Q16"/>
    <mergeCell ref="A8:A9"/>
    <mergeCell ref="B8:B9"/>
    <mergeCell ref="C8:C9"/>
    <mergeCell ref="D5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A5:C7"/>
  </mergeCells>
  <pageMargins left="0.75" right="0.75" top="1" bottom="1" header="0.51" footer="0.5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plczzkj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财政预算收支总表</vt:lpstr>
      <vt:lpstr>分款分级支出表</vt:lpstr>
      <vt:lpstr>收入支出决算总表</vt:lpstr>
      <vt:lpstr>公共财政预算拨款收入支出总表</vt:lpstr>
      <vt:lpstr>“三公经费”财政拨款支出情况表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徐阜</dc:creator>
  <cp:lastModifiedBy>有女娟娟</cp:lastModifiedBy>
  <dcterms:created xsi:type="dcterms:W3CDTF">2006-02-13T09:07:42Z</dcterms:created>
  <cp:lastPrinted>2016-09-07T13:31:24Z</cp:lastPrinted>
  <dcterms:modified xsi:type="dcterms:W3CDTF">2023-04-27T06:16:53Z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6EA31E5F5EA148F9A8EC8DC488C6E755_13</vt:lpwstr>
  </property>
</Properties>
</file>