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乡村振兴\02 衔接资金\2022年度\03 公告公示\项目公示\20220802 关于调整2022年财政衔接推进乡村振兴补助资金项目计划的公示 138万\"/>
    </mc:Choice>
  </mc:AlternateContent>
  <xr:revisionPtr revIDLastSave="0" documentId="13_ncr:1_{8530CBEA-9C2C-4560-A173-24181CF78785}" xr6:coauthVersionLast="47" xr6:coauthVersionMax="47" xr10:uidLastSave="{00000000-0000-0000-0000-000000000000}"/>
  <bookViews>
    <workbookView xWindow="765" yWindow="735" windowWidth="28035" windowHeight="15465" xr2:uid="{A2674DC2-5580-4C49-8B81-096306AF96E9}"/>
  </bookViews>
  <sheets>
    <sheet name="资金计划调整明细表" sheetId="1" r:id="rId1"/>
  </sheets>
  <definedNames>
    <definedName name="_xlnm._FilterDatabase" localSheetId="0" hidden="1">资金计划调整明细表!$K$8:$K$13</definedName>
    <definedName name="_xlnm.Print_Titles" localSheetId="0">资金计划调整明细表!$1:$5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" i="1" l="1"/>
  <c r="K6" i="1" s="1"/>
  <c r="E6" i="1"/>
</calcChain>
</file>

<file path=xl/sharedStrings.xml><?xml version="1.0" encoding="utf-8"?>
<sst xmlns="http://schemas.openxmlformats.org/spreadsheetml/2006/main" count="108" uniqueCount="81">
  <si>
    <t>序号</t>
  </si>
  <si>
    <t>项目名称</t>
  </si>
  <si>
    <t>实施地点</t>
  </si>
  <si>
    <t>建设内容
及规模</t>
  </si>
  <si>
    <t>调整后的备案项目名称</t>
  </si>
  <si>
    <t>调整建设内容及规模</t>
  </si>
  <si>
    <t>备注</t>
    <phoneticPr fontId="3" type="noConversion"/>
  </si>
  <si>
    <t>镇</t>
  </si>
  <si>
    <t>村</t>
  </si>
  <si>
    <t>合计</t>
  </si>
  <si>
    <t>平利县</t>
    <phoneticPr fontId="3" type="noConversion"/>
  </si>
  <si>
    <t>137个村</t>
    <phoneticPr fontId="3" type="noConversion"/>
  </si>
  <si>
    <t>137个村</t>
  </si>
  <si>
    <t>附件</t>
    <phoneticPr fontId="3" type="noConversion"/>
  </si>
  <si>
    <t>序号</t>
    <phoneticPr fontId="2" type="noConversion"/>
  </si>
  <si>
    <t>合计</t>
    <phoneticPr fontId="2" type="noConversion"/>
  </si>
  <si>
    <t>广佛镇</t>
    <phoneticPr fontId="2" type="noConversion"/>
  </si>
  <si>
    <t>财政衔接
资金
(万元)</t>
    <phoneticPr fontId="3" type="noConversion"/>
  </si>
  <si>
    <t>平利县2022年乡村振兴信息员、农村人居环境整治公益性岗位项目</t>
    <phoneticPr fontId="3" type="noConversion"/>
  </si>
  <si>
    <t>全县开发乡村振兴信息员172名，每人每月补助1600元；农村人居环境治理公益岗500名，每人每月补助600元；村级公益岗300人，每人每月补助600元</t>
    <phoneticPr fontId="2" type="noConversion"/>
  </si>
  <si>
    <t>八仙镇</t>
    <phoneticPr fontId="2" type="noConversion"/>
  </si>
  <si>
    <t>三阳镇</t>
    <phoneticPr fontId="2" type="noConversion"/>
  </si>
  <si>
    <t>老县镇</t>
    <phoneticPr fontId="2" type="noConversion"/>
  </si>
  <si>
    <t>西河镇</t>
    <phoneticPr fontId="2" type="noConversion"/>
  </si>
  <si>
    <t>八仙镇狮坪村防洪堤建设项目</t>
    <phoneticPr fontId="2" type="noConversion"/>
  </si>
  <si>
    <t>狮坪村</t>
    <phoneticPr fontId="2" type="noConversion"/>
  </si>
  <si>
    <t>三阳镇泗王庙村农业产业灌溉设施建设项目</t>
    <phoneticPr fontId="2" type="noConversion"/>
  </si>
  <si>
    <t>泗王庙村</t>
    <phoneticPr fontId="2" type="noConversion"/>
  </si>
  <si>
    <t>泗王庙村富硒粮油种植基地新建引水灌溉渠道长600米、宽30公分、高30公分</t>
    <phoneticPr fontId="2" type="noConversion"/>
  </si>
  <si>
    <t>老县村</t>
    <phoneticPr fontId="2" type="noConversion"/>
  </si>
  <si>
    <t>广佛镇铁炉村基础设施建设项目</t>
    <phoneticPr fontId="2" type="noConversion"/>
  </si>
  <si>
    <t>铁炉村</t>
    <phoneticPr fontId="2" type="noConversion"/>
  </si>
  <si>
    <t>铁炉村11组新修河堤110米，高6米</t>
    <phoneticPr fontId="2" type="noConversion"/>
  </si>
  <si>
    <t>老县镇老县村人居环境整治项目</t>
    <phoneticPr fontId="2" type="noConversion"/>
  </si>
  <si>
    <t>安装路灯20盏，新建花坛200米，绿化400平方米，修建垃圾池3个</t>
    <phoneticPr fontId="2" type="noConversion"/>
  </si>
  <si>
    <t>狮坪村三组新建防洪堤长150米，高4.5米，宽1.5米，约1000立方</t>
    <phoneticPr fontId="2" type="noConversion"/>
  </si>
  <si>
    <t>西河镇西坝村环境整治项目三期</t>
  </si>
  <si>
    <t>西河镇</t>
  </si>
  <si>
    <t>西坝村</t>
  </si>
  <si>
    <t>二组新建党正品房旁路口至魏统平、党波房前道路270米（混凝土硬化900平方米、破板清运900平方米）；二组铺装院落渗水砖120平方米、安装路沿石150米；修建花坛长39米，宽1.2米；安装竹篱笆480米。</t>
  </si>
  <si>
    <t>三合村</t>
    <phoneticPr fontId="2" type="noConversion"/>
  </si>
  <si>
    <t>全县开发乡村振兴信息员172名，每人每月补助1600元；农村人居环境治理公益岗500名，每人每月补助600元；村级公益岗108人，每人每月补助600元</t>
    <phoneticPr fontId="3" type="noConversion"/>
  </si>
  <si>
    <t>城关镇三里垭村集体茶叶加工厂房建设项目</t>
  </si>
  <si>
    <t>三里垭村</t>
  </si>
  <si>
    <t>城关镇</t>
    <phoneticPr fontId="2" type="noConversion"/>
  </si>
  <si>
    <t>新建茶叶加工厂房约400㎡（含护坡挡墙、地基回填碾压等）</t>
  </si>
  <si>
    <t>城关镇三里垭村基础设施补短及人居环境整治项目</t>
  </si>
  <si>
    <t>凉水沟大药树道路硬化修复650平方米；梨园沟口道路硬化600平方米及配套排水设施；贡茶新村公共卫生间1处；安装陈家院子照明灯1盏，贡茶新村公共设施维护等。</t>
  </si>
  <si>
    <t>大贵镇儒林堡村富硒粮油基地灌溉建设</t>
  </si>
  <si>
    <t>大贵镇</t>
  </si>
  <si>
    <t>儒林堡村</t>
  </si>
  <si>
    <t>1.儒林堡村建设拦水坝2座，灌溉渠道 5条，共1216m，渠道清理 175.18m3;新修田间道路1条，长196m; 旱田改造 27亩。2.嘉峪寺村新修渠道2条，长290m,其中1#渠道长100m，2#渠道长190m;1#渠道清淤 351m3，3#清淤 52m3，4#清淤 42m3; 新修田间道路1条，长180m;旱田改造145亩。3.后湾村新修渠道1条，长56m;灌溉管道3条，长826m; 新修田间道路2条，长 505m;旱田改造 44 亩。</t>
  </si>
  <si>
    <t>大贵镇儒林堡村基础设施提升项目</t>
  </si>
  <si>
    <t>实施村级破损主干道修复，清除、转运废渣300米220平方米；水泥硬化长300米，宽4米，厚0.18米。</t>
  </si>
  <si>
    <t>实施村级破损主干道修复，清除、转运废渣300米220平方米；水泥硬化长325米，宽4米，厚0.18米。</t>
  </si>
  <si>
    <t>大贵镇儒林堡村人居环境整治项目</t>
  </si>
  <si>
    <t>1.旧房改造9户，户均补助1.9万元；猪圈厕所改造和修建化粪池共18个;2.房屋外墙粉刷改造19500平方米；3.清除断垣残壁、乱建简易房、清理搭建圈舍牛棚等1600平方米；4.村级主干道周边菜园改造编筑竹篱笆3800米;5、儒林堡村二组人口密集居住区修建围墙长115米，村道内黄洋河大桥至村委会路口大三路两边院落绿化220平方米;6.村级主干道路灯安装100盏（大三路、一、二组道路）。</t>
  </si>
  <si>
    <t>大贵镇儒林堡村富硒粮油基地灌溉建设</t>
    <phoneticPr fontId="2" type="noConversion"/>
  </si>
  <si>
    <t>新建拦水坝2座，灌渠修复1511米，新修渠道786米，旱田改水田116亩，新修田间道路1390米（宽3.5米、厚0.18米长900米；宽2.5米、厚0.18米长310米；宽6米、厚0.18米长180米）</t>
    <phoneticPr fontId="2" type="noConversion"/>
  </si>
  <si>
    <t>涉农整合资金建设项目</t>
    <phoneticPr fontId="2" type="noConversion"/>
  </si>
  <si>
    <t>1.旧房改造10户，户均补助1.9万元；猪圈厕所改造和修建化粪池共18个;2.房屋外墙粉刷改造15000平方米；3.清除断垣残壁、乱建简易房、清理搭建圈舍牛棚等1600平方米；4.村级主干道周边菜园改造编筑竹篱笆3000米;5、儒林堡村二组人口密集居住区修建围墙长115米，村道内黄洋河大桥至村委会路口大三路两边院落绿化220平方米;6.村级主干道路灯安装100盏（大三路、一、二组道路）。</t>
    <phoneticPr fontId="2" type="noConversion"/>
  </si>
  <si>
    <t>兴隆镇蒙溪街村示范村建设基础设施补短板项目二期</t>
    <phoneticPr fontId="2" type="noConversion"/>
  </si>
  <si>
    <t>兴隆镇</t>
    <phoneticPr fontId="2" type="noConversion"/>
  </si>
  <si>
    <t>蒙溪街村</t>
    <phoneticPr fontId="2" type="noConversion"/>
  </si>
  <si>
    <t>1.拆除破旧路面504m³；2.通村路硬化560米，宽5米，厚18CM；3.铺设排污管网560米。</t>
    <phoneticPr fontId="2" type="noConversion"/>
  </si>
  <si>
    <t>1.拆除破旧路面2360平方米；2.硬化道路1384平方米；3.铺装1520平方米；4.铺设管网420米；5.建设堤挡121米</t>
    <phoneticPr fontId="2" type="noConversion"/>
  </si>
  <si>
    <t>长安镇石牛水街污水治理项目</t>
  </si>
  <si>
    <t>长安镇</t>
  </si>
  <si>
    <t>高峰村</t>
  </si>
  <si>
    <t>路面拆除恢复470平方米，水街排污管道修复，原有235米φ800管道开挖、维修、降低高程重新埋设、c15混凝土包管，检查井5个，拆除恢复210平方米路面。</t>
  </si>
  <si>
    <t>长安镇张家店村三组水毁产业路修复项目</t>
  </si>
  <si>
    <t>张家店村</t>
  </si>
  <si>
    <t>新修浆砌石坎300立方米及路面修复20米</t>
  </si>
  <si>
    <t>长安镇张兴路水毁修复项目</t>
  </si>
  <si>
    <t>兴隆村</t>
  </si>
  <si>
    <t>修复水毁路面35米、边沟130米，新修浆砌石挡墙500立方米。</t>
  </si>
  <si>
    <t>长安镇兴隆村沿线污水管网配套设施修复项目</t>
  </si>
  <si>
    <t>新修30立方米三格化粪池1座，300mm玻璃钢夹砂管200米、200mm玻璃钢夹砂管100米及安装。</t>
  </si>
  <si>
    <t>全村公路沿线安装路灯85盏（含安置区）。</t>
    <phoneticPr fontId="2" type="noConversion"/>
  </si>
  <si>
    <t>西河镇三合村居民照明工程</t>
    <phoneticPr fontId="2" type="noConversion"/>
  </si>
  <si>
    <t>2022年财政涉农整合及财政衔接资金项目计划调整明细表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</si>
</sst>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黑体"/>
      <family val="3"/>
      <charset val="134"/>
    </font>
    <font>
      <sz val="11"/>
      <color indexed="8"/>
      <name val="黑体"/>
      <family val="3"/>
      <charset val="134"/>
    </font>
    <font>
      <sz val="11"/>
      <name val="黑体"/>
      <family val="3"/>
      <charset val="134"/>
    </font>
    <font>
      <sz val="22"/>
      <color theme="1"/>
      <name val="方正小标宋简体"/>
      <family val="4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vertical="center" wrapText="1"/>
    </xf>
    <xf numFmtId="0" fontId="9" fillId="0" borderId="30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vertical="center" wrapText="1"/>
    </xf>
    <xf numFmtId="0" fontId="10" fillId="0" borderId="30" xfId="0" applyFont="1" applyBorder="1" applyAlignment="1">
      <alignment horizontal="left" vertical="center" wrapText="1"/>
    </xf>
    <xf numFmtId="0" fontId="10" fillId="0" borderId="24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vertical="center"/>
    </xf>
    <xf numFmtId="0" fontId="10" fillId="0" borderId="26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4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>
      <alignment vertical="center"/>
    </xf>
    <xf numFmtId="0" fontId="6" fillId="0" borderId="14" xfId="0" applyFont="1" applyBorder="1" applyAlignment="1">
      <alignment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4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6A2A9-57DD-45A0-92BC-484A68FA5FE7}">
  <sheetPr>
    <pageSetUpPr fitToPage="1"/>
  </sheetPr>
  <dimension ref="A1:M21"/>
  <sheetViews>
    <sheetView tabSelected="1" workbookViewId="0">
      <selection activeCell="H17" sqref="H17"/>
    </sheetView>
  </sheetViews>
  <sheetFormatPr defaultRowHeight="14.25" x14ac:dyDescent="0.15"/>
  <cols>
    <col min="1" max="1" width="6.75" customWidth="1"/>
    <col min="2" max="2" width="20" style="2" customWidth="1"/>
    <col min="3" max="4" width="7.125" customWidth="1"/>
    <col min="5" max="5" width="9.5" customWidth="1"/>
    <col min="6" max="6" width="20" style="2" customWidth="1"/>
    <col min="7" max="7" width="7" style="2" customWidth="1"/>
    <col min="8" max="8" width="23.125" style="2" customWidth="1"/>
    <col min="9" max="10" width="7.125" customWidth="1"/>
    <col min="11" max="11" width="9.5" customWidth="1"/>
    <col min="12" max="12" width="27.375" style="2" customWidth="1"/>
    <col min="13" max="13" width="7" customWidth="1"/>
  </cols>
  <sheetData>
    <row r="1" spans="1:13" x14ac:dyDescent="0.15">
      <c r="A1" s="1" t="s">
        <v>13</v>
      </c>
    </row>
    <row r="2" spans="1:13" ht="49.5" customHeight="1" thickBot="1" x14ac:dyDescent="0.2">
      <c r="A2" s="58" t="s">
        <v>80</v>
      </c>
      <c r="B2" s="58"/>
      <c r="C2" s="58"/>
      <c r="D2" s="58"/>
      <c r="E2" s="58"/>
      <c r="F2" s="58"/>
      <c r="G2" s="59"/>
      <c r="H2" s="59"/>
      <c r="I2" s="59"/>
      <c r="J2" s="59"/>
      <c r="K2" s="59"/>
      <c r="L2" s="59"/>
      <c r="M2" s="59"/>
    </row>
    <row r="3" spans="1:13" s="3" customFormat="1" ht="19.5" customHeight="1" x14ac:dyDescent="0.15">
      <c r="A3" s="60" t="s">
        <v>0</v>
      </c>
      <c r="B3" s="62" t="s">
        <v>1</v>
      </c>
      <c r="C3" s="64" t="s">
        <v>2</v>
      </c>
      <c r="D3" s="64"/>
      <c r="E3" s="66" t="s">
        <v>17</v>
      </c>
      <c r="F3" s="68" t="s">
        <v>3</v>
      </c>
      <c r="G3" s="70" t="s">
        <v>14</v>
      </c>
      <c r="H3" s="66" t="s">
        <v>4</v>
      </c>
      <c r="I3" s="64" t="s">
        <v>2</v>
      </c>
      <c r="J3" s="64"/>
      <c r="K3" s="66" t="s">
        <v>17</v>
      </c>
      <c r="L3" s="66" t="s">
        <v>5</v>
      </c>
      <c r="M3" s="76" t="s">
        <v>6</v>
      </c>
    </row>
    <row r="4" spans="1:13" s="3" customFormat="1" ht="19.5" customHeight="1" x14ac:dyDescent="0.15">
      <c r="A4" s="61"/>
      <c r="B4" s="63"/>
      <c r="C4" s="65"/>
      <c r="D4" s="65"/>
      <c r="E4" s="67"/>
      <c r="F4" s="69"/>
      <c r="G4" s="71"/>
      <c r="H4" s="67"/>
      <c r="I4" s="65"/>
      <c r="J4" s="65"/>
      <c r="K4" s="67"/>
      <c r="L4" s="67"/>
      <c r="M4" s="77"/>
    </row>
    <row r="5" spans="1:13" s="3" customFormat="1" ht="24.75" customHeight="1" x14ac:dyDescent="0.15">
      <c r="A5" s="61"/>
      <c r="B5" s="63"/>
      <c r="C5" s="8" t="s">
        <v>7</v>
      </c>
      <c r="D5" s="8" t="s">
        <v>8</v>
      </c>
      <c r="E5" s="67"/>
      <c r="F5" s="69"/>
      <c r="G5" s="72"/>
      <c r="H5" s="67"/>
      <c r="I5" s="11" t="s">
        <v>7</v>
      </c>
      <c r="J5" s="11" t="s">
        <v>8</v>
      </c>
      <c r="K5" s="67"/>
      <c r="L5" s="67"/>
      <c r="M5" s="78"/>
    </row>
    <row r="6" spans="1:13" s="3" customFormat="1" ht="31.5" customHeight="1" thickBot="1" x14ac:dyDescent="0.2">
      <c r="A6" s="7"/>
      <c r="B6" s="8" t="s">
        <v>9</v>
      </c>
      <c r="C6" s="8"/>
      <c r="D6" s="8"/>
      <c r="E6" s="9">
        <f>SUM(E7:E23)</f>
        <v>1487.96</v>
      </c>
      <c r="F6" s="10"/>
      <c r="G6" s="4"/>
      <c r="H6" s="5" t="s">
        <v>15</v>
      </c>
      <c r="I6" s="6"/>
      <c r="J6" s="6"/>
      <c r="K6" s="5">
        <f>SUM(K7:K23)</f>
        <v>1487.96</v>
      </c>
      <c r="L6" s="5"/>
      <c r="M6" s="51"/>
    </row>
    <row r="7" spans="1:13" ht="79.5" customHeight="1" x14ac:dyDescent="0.15">
      <c r="A7" s="89">
        <v>1</v>
      </c>
      <c r="B7" s="90" t="s">
        <v>18</v>
      </c>
      <c r="C7" s="91" t="s">
        <v>10</v>
      </c>
      <c r="D7" s="91" t="s">
        <v>11</v>
      </c>
      <c r="E7" s="91">
        <v>907.96</v>
      </c>
      <c r="F7" s="88" t="s">
        <v>19</v>
      </c>
      <c r="G7" s="46">
        <v>1</v>
      </c>
      <c r="H7" s="47" t="s">
        <v>18</v>
      </c>
      <c r="I7" s="48" t="s">
        <v>10</v>
      </c>
      <c r="J7" s="48" t="s">
        <v>12</v>
      </c>
      <c r="K7" s="48">
        <f>907.96-138</f>
        <v>769.96</v>
      </c>
      <c r="L7" s="49" t="s">
        <v>41</v>
      </c>
      <c r="M7" s="50"/>
    </row>
    <row r="8" spans="1:13" ht="49.5" customHeight="1" x14ac:dyDescent="0.15">
      <c r="A8" s="80"/>
      <c r="B8" s="83"/>
      <c r="C8" s="86"/>
      <c r="D8" s="86"/>
      <c r="E8" s="86"/>
      <c r="F8" s="74"/>
      <c r="G8" s="31">
        <v>2</v>
      </c>
      <c r="H8" s="32" t="s">
        <v>30</v>
      </c>
      <c r="I8" s="33" t="s">
        <v>16</v>
      </c>
      <c r="J8" s="33" t="s">
        <v>31</v>
      </c>
      <c r="K8" s="33">
        <v>30</v>
      </c>
      <c r="L8" s="34" t="s">
        <v>32</v>
      </c>
      <c r="M8" s="35"/>
    </row>
    <row r="9" spans="1:13" ht="49.5" customHeight="1" x14ac:dyDescent="0.15">
      <c r="A9" s="80"/>
      <c r="B9" s="83"/>
      <c r="C9" s="86"/>
      <c r="D9" s="86"/>
      <c r="E9" s="86"/>
      <c r="F9" s="74"/>
      <c r="G9" s="31">
        <v>3</v>
      </c>
      <c r="H9" s="32" t="s">
        <v>24</v>
      </c>
      <c r="I9" s="36" t="s">
        <v>20</v>
      </c>
      <c r="J9" s="36" t="s">
        <v>25</v>
      </c>
      <c r="K9" s="33">
        <v>30</v>
      </c>
      <c r="L9" s="34" t="s">
        <v>35</v>
      </c>
      <c r="M9" s="35"/>
    </row>
    <row r="10" spans="1:13" ht="59.25" customHeight="1" x14ac:dyDescent="0.15">
      <c r="A10" s="80"/>
      <c r="B10" s="83"/>
      <c r="C10" s="86"/>
      <c r="D10" s="86"/>
      <c r="E10" s="86"/>
      <c r="F10" s="74"/>
      <c r="G10" s="31">
        <v>4</v>
      </c>
      <c r="H10" s="32" t="s">
        <v>26</v>
      </c>
      <c r="I10" s="36" t="s">
        <v>21</v>
      </c>
      <c r="J10" s="36" t="s">
        <v>27</v>
      </c>
      <c r="K10" s="33">
        <v>30</v>
      </c>
      <c r="L10" s="34" t="s">
        <v>28</v>
      </c>
      <c r="M10" s="35"/>
    </row>
    <row r="11" spans="1:13" ht="59.25" customHeight="1" x14ac:dyDescent="0.15">
      <c r="A11" s="80"/>
      <c r="B11" s="83"/>
      <c r="C11" s="86"/>
      <c r="D11" s="86"/>
      <c r="E11" s="86"/>
      <c r="F11" s="74"/>
      <c r="G11" s="31">
        <v>5</v>
      </c>
      <c r="H11" s="32" t="s">
        <v>33</v>
      </c>
      <c r="I11" s="36" t="s">
        <v>22</v>
      </c>
      <c r="J11" s="36" t="s">
        <v>29</v>
      </c>
      <c r="K11" s="33">
        <v>20</v>
      </c>
      <c r="L11" s="34" t="s">
        <v>34</v>
      </c>
      <c r="M11" s="35"/>
    </row>
    <row r="12" spans="1:13" ht="97.5" customHeight="1" x14ac:dyDescent="0.15">
      <c r="A12" s="80"/>
      <c r="B12" s="83"/>
      <c r="C12" s="86"/>
      <c r="D12" s="86"/>
      <c r="E12" s="86"/>
      <c r="F12" s="74"/>
      <c r="G12" s="31">
        <v>6</v>
      </c>
      <c r="H12" s="32" t="s">
        <v>36</v>
      </c>
      <c r="I12" s="36" t="s">
        <v>37</v>
      </c>
      <c r="J12" s="36" t="s">
        <v>38</v>
      </c>
      <c r="K12" s="33">
        <v>18</v>
      </c>
      <c r="L12" s="34" t="s">
        <v>39</v>
      </c>
      <c r="M12" s="37"/>
    </row>
    <row r="13" spans="1:13" ht="42.75" customHeight="1" thickBot="1" x14ac:dyDescent="0.2">
      <c r="A13" s="81"/>
      <c r="B13" s="84"/>
      <c r="C13" s="87"/>
      <c r="D13" s="87"/>
      <c r="E13" s="87"/>
      <c r="F13" s="75"/>
      <c r="G13" s="52">
        <v>7</v>
      </c>
      <c r="H13" s="53" t="s">
        <v>79</v>
      </c>
      <c r="I13" s="54" t="s">
        <v>23</v>
      </c>
      <c r="J13" s="54" t="s">
        <v>40</v>
      </c>
      <c r="K13" s="55">
        <v>10</v>
      </c>
      <c r="L13" s="56" t="s">
        <v>78</v>
      </c>
      <c r="M13" s="57"/>
    </row>
    <row r="14" spans="1:13" ht="101.25" customHeight="1" thickBot="1" x14ac:dyDescent="0.2">
      <c r="A14" s="38">
        <v>1</v>
      </c>
      <c r="B14" s="39" t="s">
        <v>42</v>
      </c>
      <c r="C14" s="40" t="s">
        <v>44</v>
      </c>
      <c r="D14" s="40" t="s">
        <v>43</v>
      </c>
      <c r="E14" s="40">
        <v>60</v>
      </c>
      <c r="F14" s="41" t="s">
        <v>45</v>
      </c>
      <c r="G14" s="38">
        <v>1</v>
      </c>
      <c r="H14" s="39" t="s">
        <v>46</v>
      </c>
      <c r="I14" s="40" t="s">
        <v>44</v>
      </c>
      <c r="J14" s="40" t="s">
        <v>43</v>
      </c>
      <c r="K14" s="42">
        <v>60</v>
      </c>
      <c r="L14" s="39" t="s">
        <v>47</v>
      </c>
      <c r="M14" s="30"/>
    </row>
    <row r="15" spans="1:13" ht="156.75" customHeight="1" x14ac:dyDescent="0.15">
      <c r="A15" s="12">
        <v>1</v>
      </c>
      <c r="B15" s="13" t="s">
        <v>57</v>
      </c>
      <c r="C15" s="14" t="s">
        <v>49</v>
      </c>
      <c r="D15" s="14" t="s">
        <v>50</v>
      </c>
      <c r="E15" s="15">
        <v>200</v>
      </c>
      <c r="F15" s="16" t="s">
        <v>58</v>
      </c>
      <c r="G15" s="17">
        <v>1</v>
      </c>
      <c r="H15" s="18" t="s">
        <v>48</v>
      </c>
      <c r="I15" s="14" t="s">
        <v>49</v>
      </c>
      <c r="J15" s="14" t="s">
        <v>50</v>
      </c>
      <c r="K15" s="15">
        <v>200</v>
      </c>
      <c r="L15" s="19" t="s">
        <v>51</v>
      </c>
      <c r="M15" s="20" t="s">
        <v>59</v>
      </c>
    </row>
    <row r="16" spans="1:13" ht="60" x14ac:dyDescent="0.15">
      <c r="A16" s="12">
        <v>1</v>
      </c>
      <c r="B16" s="13" t="s">
        <v>52</v>
      </c>
      <c r="C16" s="14" t="s">
        <v>49</v>
      </c>
      <c r="D16" s="14" t="s">
        <v>50</v>
      </c>
      <c r="E16" s="15">
        <v>24.39</v>
      </c>
      <c r="F16" s="16" t="s">
        <v>53</v>
      </c>
      <c r="G16" s="17">
        <v>1</v>
      </c>
      <c r="H16" s="18" t="s">
        <v>52</v>
      </c>
      <c r="I16" s="14" t="s">
        <v>49</v>
      </c>
      <c r="J16" s="14" t="s">
        <v>50</v>
      </c>
      <c r="K16" s="15">
        <v>24.39</v>
      </c>
      <c r="L16" s="19" t="s">
        <v>54</v>
      </c>
      <c r="M16" s="20"/>
    </row>
    <row r="17" spans="1:13" ht="192.75" thickBot="1" x14ac:dyDescent="0.2">
      <c r="A17" s="21">
        <v>1</v>
      </c>
      <c r="B17" s="22" t="s">
        <v>55</v>
      </c>
      <c r="C17" s="23" t="s">
        <v>49</v>
      </c>
      <c r="D17" s="23" t="s">
        <v>50</v>
      </c>
      <c r="E17" s="24">
        <v>175.61</v>
      </c>
      <c r="F17" s="25" t="s">
        <v>56</v>
      </c>
      <c r="G17" s="26">
        <v>1</v>
      </c>
      <c r="H17" s="27" t="s">
        <v>55</v>
      </c>
      <c r="I17" s="23" t="s">
        <v>49</v>
      </c>
      <c r="J17" s="23" t="s">
        <v>50</v>
      </c>
      <c r="K17" s="24">
        <v>175.61</v>
      </c>
      <c r="L17" s="28" t="s">
        <v>60</v>
      </c>
      <c r="M17" s="29"/>
    </row>
    <row r="18" spans="1:13" ht="60" customHeight="1" thickBot="1" x14ac:dyDescent="0.2">
      <c r="A18" s="43">
        <v>1</v>
      </c>
      <c r="B18" s="27" t="s">
        <v>61</v>
      </c>
      <c r="C18" s="24" t="s">
        <v>62</v>
      </c>
      <c r="D18" s="24" t="s">
        <v>63</v>
      </c>
      <c r="E18" s="24">
        <v>71</v>
      </c>
      <c r="F18" s="29" t="s">
        <v>64</v>
      </c>
      <c r="G18" s="43">
        <v>1</v>
      </c>
      <c r="H18" s="28" t="s">
        <v>61</v>
      </c>
      <c r="I18" s="24" t="s">
        <v>62</v>
      </c>
      <c r="J18" s="24" t="s">
        <v>63</v>
      </c>
      <c r="K18" s="24">
        <v>71</v>
      </c>
      <c r="L18" s="27" t="s">
        <v>65</v>
      </c>
      <c r="M18" s="44"/>
    </row>
    <row r="19" spans="1:13" ht="50.25" customHeight="1" x14ac:dyDescent="0.15">
      <c r="A19" s="79">
        <v>1</v>
      </c>
      <c r="B19" s="82" t="s">
        <v>66</v>
      </c>
      <c r="C19" s="85" t="s">
        <v>67</v>
      </c>
      <c r="D19" s="85" t="s">
        <v>68</v>
      </c>
      <c r="E19" s="85">
        <v>49</v>
      </c>
      <c r="F19" s="73" t="s">
        <v>69</v>
      </c>
      <c r="G19" s="46">
        <v>1</v>
      </c>
      <c r="H19" s="47" t="s">
        <v>70</v>
      </c>
      <c r="I19" s="48" t="s">
        <v>67</v>
      </c>
      <c r="J19" s="48" t="s">
        <v>71</v>
      </c>
      <c r="K19" s="48">
        <v>12</v>
      </c>
      <c r="L19" s="49" t="s">
        <v>72</v>
      </c>
      <c r="M19" s="50"/>
    </row>
    <row r="20" spans="1:13" ht="50.25" customHeight="1" x14ac:dyDescent="0.15">
      <c r="A20" s="80"/>
      <c r="B20" s="83"/>
      <c r="C20" s="86"/>
      <c r="D20" s="86"/>
      <c r="E20" s="86"/>
      <c r="F20" s="74"/>
      <c r="G20" s="31">
        <v>2</v>
      </c>
      <c r="H20" s="34" t="s">
        <v>73</v>
      </c>
      <c r="I20" s="33" t="s">
        <v>67</v>
      </c>
      <c r="J20" s="33" t="s">
        <v>74</v>
      </c>
      <c r="K20" s="33">
        <v>23</v>
      </c>
      <c r="L20" s="32" t="s">
        <v>75</v>
      </c>
      <c r="M20" s="45"/>
    </row>
    <row r="21" spans="1:13" ht="50.25" customHeight="1" thickBot="1" x14ac:dyDescent="0.2">
      <c r="A21" s="81"/>
      <c r="B21" s="84"/>
      <c r="C21" s="87"/>
      <c r="D21" s="87"/>
      <c r="E21" s="87"/>
      <c r="F21" s="75"/>
      <c r="G21" s="43">
        <v>3</v>
      </c>
      <c r="H21" s="28" t="s">
        <v>76</v>
      </c>
      <c r="I21" s="24" t="s">
        <v>67</v>
      </c>
      <c r="J21" s="24" t="s">
        <v>74</v>
      </c>
      <c r="K21" s="24">
        <v>14</v>
      </c>
      <c r="L21" s="27" t="s">
        <v>77</v>
      </c>
      <c r="M21" s="44"/>
    </row>
  </sheetData>
  <mergeCells count="24">
    <mergeCell ref="F19:F21"/>
    <mergeCell ref="M3:M5"/>
    <mergeCell ref="A19:A21"/>
    <mergeCell ref="B19:B21"/>
    <mergeCell ref="C19:C21"/>
    <mergeCell ref="D19:D21"/>
    <mergeCell ref="E19:E21"/>
    <mergeCell ref="F7:F13"/>
    <mergeCell ref="A7:A13"/>
    <mergeCell ref="B7:B13"/>
    <mergeCell ref="C7:C13"/>
    <mergeCell ref="D7:D13"/>
    <mergeCell ref="E7:E13"/>
    <mergeCell ref="A2:M2"/>
    <mergeCell ref="A3:A5"/>
    <mergeCell ref="B3:B5"/>
    <mergeCell ref="C3:D4"/>
    <mergeCell ref="E3:E5"/>
    <mergeCell ref="F3:F5"/>
    <mergeCell ref="H3:H5"/>
    <mergeCell ref="I3:J4"/>
    <mergeCell ref="K3:K5"/>
    <mergeCell ref="L3:L5"/>
    <mergeCell ref="G3:G5"/>
  </mergeCells>
  <phoneticPr fontId="2" type="noConversion"/>
  <pageMargins left="0.47244094488188981" right="0.39370078740157483" top="0.42" bottom="0.35433070866141736" header="0.3" footer="0.19685039370078741"/>
  <pageSetup paperSize="9" scale="81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资金计划调整明细表</vt:lpstr>
      <vt:lpstr>资金计划调整明细表!Print_Titles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ZX</cp:lastModifiedBy>
  <cp:lastPrinted>2022-08-18T02:16:09Z</cp:lastPrinted>
  <dcterms:created xsi:type="dcterms:W3CDTF">2021-11-10T06:52:26Z</dcterms:created>
  <dcterms:modified xsi:type="dcterms:W3CDTF">2022-08-19T03:03:21Z</dcterms:modified>
</cp:coreProperties>
</file>