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表" sheetId="1" r:id="rId1"/>
  </sheets>
  <definedNames>
    <definedName name="_xlnm.Print_Titles" localSheetId="0">'附表'!$1:$5</definedName>
    <definedName name="_xlfn.IFERROR" hidden="1">#NAME?</definedName>
    <definedName name="_xlnm.Print_Area" localSheetId="0">'附表'!$A$1:$S$28</definedName>
  </definedNames>
  <calcPr fullCalcOnLoad="1"/>
</workbook>
</file>

<file path=xl/sharedStrings.xml><?xml version="1.0" encoding="utf-8"?>
<sst xmlns="http://schemas.openxmlformats.org/spreadsheetml/2006/main" count="195" uniqueCount="118">
  <si>
    <t>附表3</t>
  </si>
  <si>
    <t>平利县林业局2022年度财政涉农整合资金项目计划</t>
  </si>
  <si>
    <t>序号</t>
  </si>
  <si>
    <t>项目
名称</t>
  </si>
  <si>
    <t>实施
地点</t>
  </si>
  <si>
    <t>建设内容</t>
  </si>
  <si>
    <t>建设
期限</t>
  </si>
  <si>
    <t>预期
效益</t>
  </si>
  <si>
    <t>资金投入（万元）</t>
  </si>
  <si>
    <t>项目
实施
单位</t>
  </si>
  <si>
    <t>财政资金支持环节</t>
  </si>
  <si>
    <t>项目
类别</t>
  </si>
  <si>
    <t>主管部门</t>
  </si>
  <si>
    <t>合计</t>
  </si>
  <si>
    <t>财政资金（万元）</t>
  </si>
  <si>
    <t>其他资金
（万元）</t>
  </si>
  <si>
    <t>中央</t>
  </si>
  <si>
    <t>省级</t>
  </si>
  <si>
    <t>市级</t>
  </si>
  <si>
    <t>县级</t>
  </si>
  <si>
    <t>小计</t>
  </si>
  <si>
    <t>林下魔芋种植项目（林业）</t>
  </si>
  <si>
    <t>平利县8个镇24个村</t>
  </si>
  <si>
    <t>巩固脱贫攻坚成果，衔接乡村振兴，发展林下种植魔芋6250亩，通过订单种植、合作经营、技术帮扶、产品回购、劳务用工等方式带动农村低收入人口增收，待项目验收和带贫任务完成后，按照500元/亩补助标准予以奖补。</t>
  </si>
  <si>
    <t>2022年2月至2022年10月</t>
  </si>
  <si>
    <t>种植林下魔芋6250亩，在发展过程中通过产业发展、订单种植、技术帮扶、合作经营、产品回购、劳务用工等方式带动农村低收入人口增收，带动受益脱贫户105户，户均增收1000元。</t>
  </si>
  <si>
    <t>平利县各镇经营主体</t>
  </si>
  <si>
    <t>支持经营主体带动产业发展奖补</t>
  </si>
  <si>
    <t>产业
发展</t>
  </si>
  <si>
    <t>林业局</t>
  </si>
  <si>
    <t>林下养蜂项目（林业）</t>
  </si>
  <si>
    <t>平利县9个镇24个村</t>
  </si>
  <si>
    <t>巩固脱贫攻坚成果，衔接乡村振兴，发展林下养蜂8150箱，通过订单养殖、合作经营、技术帮扶、产品回购、劳务用工等方式带动农村低收入人口增收，待项目验收和带贫任务完成后，按照300元/箱补助标准予以奖补。</t>
  </si>
  <si>
    <t>林下养蜂8150箱，在发展过程中通过产业发展、订单种植、技术帮扶、合作经营、产品回购、劳务用工等方式带动农村低收入人口增收，带动受益脱贫户82户，户均增收1000元。</t>
  </si>
  <si>
    <t>核桃园低产改造建设项目　（林业）</t>
  </si>
  <si>
    <t>平利县4个镇5个村</t>
  </si>
  <si>
    <t>巩固脱贫攻坚成果，衔接乡村振兴，实施核桃低产改造3160亩，通过技术帮扶、合作经营、产品回购、劳务用工等方式带动农村低收入人口增收，待项目验收和带贫任务完成后，按照650元/亩补助标准予以奖补。</t>
  </si>
  <si>
    <t>实施核桃低产改造3160亩，在实施过程中通过产业发展、技术帮扶、合作经营、产品回购、劳务用工等方式带动农村低收入人口增收，带动受益脱贫户69户，户均增收1000元。</t>
  </si>
  <si>
    <t>花椒园低产改造建设项目　（林业）</t>
  </si>
  <si>
    <t>三阳镇蒿子坝村</t>
  </si>
  <si>
    <t>巩固脱贫攻坚成果，衔接乡村振兴，实施花椒园提质增效200亩，通过技术帮扶、合作经营、产品回购、劳务用工等方式带动农村低收入人口增收，待项目验收和带贫任务完成后，按照500元/亩补助标准予以奖补。</t>
  </si>
  <si>
    <t>实施核桃低产改造3160亩，在实施过程中通过产业发展、技术帮扶、合作经营、产品回购、劳务用工等方式带动农村低收入人口增收，带动受益脱贫户4户，户均增收1000元。</t>
  </si>
  <si>
    <t>平利县三阳镇蒿子坝村</t>
  </si>
  <si>
    <t>猕猴桃园提质增效项目　　（林业）</t>
  </si>
  <si>
    <t>平利县3个镇4个村</t>
  </si>
  <si>
    <t>巩固脱贫攻坚成果，衔接乡村振兴，实施猕猴桃园提质增效1450亩，通过技术帮扶、合作经营、产品回购、劳务用工等方式带动农村低收入人口增收，待项目验收和带贫任务完成后，按照500元/亩补助标准予以奖补。</t>
  </si>
  <si>
    <t>实施猕猴桃园提质增效1450亩，在实施过程中通过产业发展、技术帮扶、合作经营、产品回购、劳务用工等方式带动农村低收入人口增收，带动受益脱贫户25户，户均增收1000元。</t>
  </si>
  <si>
    <t>平利县镇、村经营主体</t>
  </si>
  <si>
    <t>老县镇林下金银花种植项目  （林业））</t>
  </si>
  <si>
    <t>老县镇太山庙、蒋家坪村</t>
  </si>
  <si>
    <t>巩固脱贫攻坚成果，衔接乡村振兴，发展林下金银花种植400亩，通过技术帮扶、合作经营、劳务用工等方式增收带动农村低收入人口，待项目验收和带贫任务完成后，按照500元/亩补助标准予以奖补。</t>
  </si>
  <si>
    <t>发展林下金银花种植400亩，在实施过程中通过技术帮扶、合作经营、劳务用工等方式带动农村低收入人口增收，带动受益脱贫户7户，户均增收1000元。</t>
  </si>
  <si>
    <t>平利县老县镇经营主体</t>
  </si>
  <si>
    <t>食用菌、香菇产业园建设项目（林业）</t>
  </si>
  <si>
    <t>八仙镇仁溪沟、百好河村</t>
  </si>
  <si>
    <t>巩固脱贫攻坚成果，衔接乡村振兴，发展林下食用菌、香菇70000袋，通过技术帮扶、合作经营、产品回购、劳务用工等方式带动农村低收入人口增收，待项目验收和带贫任务完成后，按照2元/袋补助标准予以奖补。</t>
  </si>
  <si>
    <t>发展林下食用菌、香菇70000袋，在实施过程中通过产业发展、技术帮扶、合作经营、产品回购、劳务用工等方式带动农村低收入人口增收，带动受益脱贫户5户，户均增收1000元。</t>
  </si>
  <si>
    <t>平利县八仙镇、村经营主体</t>
  </si>
  <si>
    <t>林下养牛项目（林业）</t>
  </si>
  <si>
    <t>平利县3个镇3个村</t>
  </si>
  <si>
    <t>巩固脱贫攻坚成果，衔接乡村振兴，新增林下养牛184头，通过合作经营、技术帮扶、劳务用工等方式带动农村低收入人口增收，待项目验收和带贫任务完成后，按照1000元/头补助标准予以奖补。</t>
  </si>
  <si>
    <t>林下养牛184头，通过合作经营、技术帮扶、劳务用工等方式带动农村低收入人口增收，带动受益脱贫户7户，户均增收1000元。</t>
  </si>
  <si>
    <t>平利县镇村经营主体</t>
  </si>
  <si>
    <t>林下养羊项目（林业）</t>
  </si>
  <si>
    <t>平利县2个镇2个村</t>
  </si>
  <si>
    <t>巩固脱贫攻坚成果，衔接乡村振兴，发展林下养羊1450只，通过合作经营、技术帮扶、劳务用工等方式带动农村低收入人口增收，待项目验收和带贫任务完成后，按照100元/只补助标准予以奖补。</t>
  </si>
  <si>
    <t>林下养羊1450只，通过合作经营、技术帮扶、劳务用工等方式带动农村低收入人口增收，带动受益脱贫户5户，户均增收1000元。</t>
  </si>
  <si>
    <t>平利县镇经营主体</t>
  </si>
  <si>
    <t>林下养鸡项目（林业）</t>
  </si>
  <si>
    <t>广佛镇塘坊、香河村</t>
  </si>
  <si>
    <t>巩固脱贫攻坚成果，衔接乡村振兴，发展林下养羊鸡10000只，通过合作经营、技术帮扶、劳务用工等方式带动农村低收入人口增收，待项目验收和带贫任务完成后，按照10元/只补助标准予以奖补。</t>
  </si>
  <si>
    <t>发展林下养羊鸡10000只，通过合作经营、技术帮扶、劳务用工等方式带动农村低收入人口增收，带动受益脱贫户4户，户均增收1000元。</t>
  </si>
  <si>
    <t>平利县广佛镇经营主体</t>
  </si>
  <si>
    <t>生产加工厂房项目（林业）</t>
  </si>
  <si>
    <t>巩固脱贫攻坚成果，衔接乡村振兴，建设猕猴桃、农副产品、核桃生产厂房550㎡以上4个，通过劳务用工方式带动农村低收入人口增收，待项目验收和带贫任务完成后，按照20万/个补助标准予以奖补。</t>
  </si>
  <si>
    <t>建设猕猴桃、农副产品、核桃生产厂房550㎡以上，通过劳务用工等方式带动农村低收入人口增收，带动受益脱贫户27户，户均增收1000元。</t>
  </si>
  <si>
    <t>特色经济林吴茱萸提质增效项目（林业）</t>
  </si>
  <si>
    <t>兴隆镇九龙池村</t>
  </si>
  <si>
    <t>巩固脱贫攻坚成果，衔接乡村振兴，实施吴茱萸提质增资效300亩，通过土地流转、技术帮扶、劳务用工等方式带动农村低收入人口增收，待项目验收和带贫任务完成后，按照500元/亩补助标准予以奖补。</t>
  </si>
  <si>
    <t>实施吴茱萸提质增资效300亩，通过土地流转、技术帮扶、劳务用工等方式增收，带动受益脱贫户5户，户均增收1000元。</t>
  </si>
  <si>
    <t>平利县兴隆镇经营主体</t>
  </si>
  <si>
    <t>特色经济林珙桐基地提质增效项目（林业）</t>
  </si>
  <si>
    <t>千家坪林场</t>
  </si>
  <si>
    <t>巩固脱贫攻坚成果，衔接乡村振兴，实施珙桐基地提质增效1200亩，通过劳务用工等方式带动农村低收入人口增收，待项目验收和带贫任务完成后，按照500元/亩补助标准予以奖补。</t>
  </si>
  <si>
    <t>实施珙桐基地提质增效1200亩，通过劳务用工等方式增收，带动受益脱贫户20户户均增收1000元。</t>
  </si>
  <si>
    <t>国有林场特色经济林管护改造费用</t>
  </si>
  <si>
    <t>产业发展类合计</t>
  </si>
  <si>
    <t>基础设施类合计</t>
  </si>
  <si>
    <t>欠发达国有林场改造提升天书峡护林站林区生态公路改造建设项目（林业）</t>
  </si>
  <si>
    <t>天书峡护林站管护辖区</t>
  </si>
  <si>
    <t>巩固脱贫攻坚成果，衔接乡村振兴完成镇，改造林区公路5.341公里；路基宽度为4.1米，路幅划分为：0.30米（C25 现浇路肩）+3.5 米（行车道） +0.30 米（C25 现浇路肩），铺设砂石路3.5米宽，厚度28公分，路肩C25 现浇路肩，厚度28公分；改建涵洞22处（钢筋混凝土圆管涵），新建林区公路护坡挡墙35米，91.05 m³，挖基土方 45.5 m³。60×60㎝梯形生态边沟5241.24米。项目验收和带贫任务完成后予以奖补</t>
  </si>
  <si>
    <t>改善天书峡护林站职工工作生活、交通出行条件，在实施过程中通过劳务用工等方式增收，带动受益脱贫户50户，户均增收1000元。</t>
  </si>
  <si>
    <t>国有林场基础设施建设工程费用</t>
  </si>
  <si>
    <t>基础设施</t>
  </si>
  <si>
    <t>林场基础设施天书峡电力改造项目（林业）</t>
  </si>
  <si>
    <t>供电工程：①新建10KV架空线路3.595公里，杆塔39基（单杆），普通拉线59条。②电杆采用￠190×12米59根；￠150×10米1根（台架）；导线采用AC10kV JKLGYJ 95/15。③安装线路开关1台；100KVA配变台区1个（二杆台架）。</t>
  </si>
  <si>
    <t>改善天书峡护林站职工工作生活条件，在实施过程中通过劳务用工等方式增收，带动受益脱贫户12户，户均增收1000元。</t>
  </si>
  <si>
    <t>蜡烛山林场基础设施建设项目（林业）</t>
  </si>
  <si>
    <t>蜡烛山林场兴隆护林站管护辖区（龙头村）</t>
  </si>
  <si>
    <t>提升护林站钢架结构管护用房两层400平方米，一层用于防火器材库，二层用于宿办。</t>
  </si>
  <si>
    <t>改善蜡烛山林场林区职工工作生活条件，在实施过程中通过劳务用工等方式增收，带动受益脱贫户17户，户均增收1001元。</t>
  </si>
  <si>
    <t>蜡烛山林场</t>
  </si>
  <si>
    <t>大药妇护林站管护能力提升信息化建设专线项目（林业）</t>
  </si>
  <si>
    <t>药妇山林场大药妇护林站</t>
  </si>
  <si>
    <t>架设互联网专线100Mbps1条;IPv4地址1个</t>
  </si>
  <si>
    <t>改善药妇山林场林区职工工作生活条件，在实施过程中通过劳务用工等方式增收，带动受益脱贫户7户，户均增收1001元。</t>
  </si>
  <si>
    <t>药妇山林场</t>
  </si>
  <si>
    <t>人居环境提升项目（林业）</t>
  </si>
  <si>
    <t>城关镇3个村</t>
  </si>
  <si>
    <t>巩固脱贫攻坚成果，衔接乡村振兴对镇村进行绿化、美化，改善人居生活环境，提高生活质量，完成城关镇三里垭、龙头、沙河村实施基本绿化项目，建设公共绿地2517㎡，栽植绿化树木55650株；修剪绿化树木184株，绿篱1500㎡；砌挡墙331.25立方米，围墙20米，项目验收和带贫任务完成后予以奖补。</t>
  </si>
  <si>
    <t>对城关镇三里垭、龙头、沙河村进行基本绿化、美化，改善人居生活环境，提高生活质量，在建设过程中通过劳务用工等方式增收，带动受益脱贫户23户，户均增收1000元。</t>
  </si>
  <si>
    <t>城关镇三里垭、龙头、沙河村</t>
  </si>
  <si>
    <t>农村人居环境提升费用</t>
  </si>
  <si>
    <t>长安镇重点区域绿化项目</t>
  </si>
  <si>
    <t>长安镇高峰村</t>
  </si>
  <si>
    <t>固脱贫攻坚成果，衔接乡村振兴对镇村进行绿化、美化，改善人居生活环境，提高生活质量，在长安镇石流水街、高峰村至镇政府道路、高峰村安置点区域实施基本绿化项目，建设公共绿地2227.8㎡，栽植绿化树木980株，项目验收和带贫任务完成后予以奖补。</t>
  </si>
  <si>
    <t>完成长安镇石流水街、高峰村至镇政府道路、高峰村安置点区域绿化，改善人居生活环境，提高生活质量，在建设过程中通过劳务用工等方式增收，带动受益脱贫户34户，户均增收1000元。</t>
  </si>
  <si>
    <t>总计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</si>
</sst>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0.00_ "/>
    <numFmt numFmtId="181" formatCode="0.0_ "/>
    <numFmt numFmtId="182" formatCode="0_ "/>
  </numFmts>
  <fonts count="3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方正小标宋简体"/>
      <family val="0"/>
    </font>
    <font>
      <sz val="10"/>
      <name val="方正小标宋简体"/>
      <family val="0"/>
    </font>
    <font>
      <sz val="9"/>
      <name val="方正小标宋简体"/>
      <family val="0"/>
    </font>
    <font>
      <sz val="20"/>
      <name val="黑体"/>
      <family val="3"/>
    </font>
    <font>
      <b/>
      <sz val="9"/>
      <name val="宋体"/>
      <family val="0"/>
    </font>
    <font>
      <b/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b/>
      <sz val="9"/>
      <name val="Calibri"/>
      <family val="0"/>
    </font>
    <font>
      <sz val="9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2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17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1" fillId="0" borderId="0">
      <alignment vertical="center"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6" fillId="7" borderId="0" applyNumberFormat="0" applyBorder="0" applyAlignment="0" applyProtection="0"/>
    <xf numFmtId="0" fontId="19" fillId="0" borderId="4" applyNumberFormat="0" applyFill="0" applyAlignment="0" applyProtection="0"/>
    <xf numFmtId="0" fontId="16" fillId="3" borderId="0" applyNumberFormat="0" applyBorder="0" applyAlignment="0" applyProtection="0"/>
    <xf numFmtId="0" fontId="21" fillId="2" borderId="5" applyNumberFormat="0" applyAlignment="0" applyProtection="0"/>
    <xf numFmtId="0" fontId="20" fillId="2" borderId="1" applyNumberFormat="0" applyAlignment="0" applyProtection="0"/>
    <xf numFmtId="0" fontId="27" fillId="8" borderId="6" applyNumberFormat="0" applyAlignment="0" applyProtection="0"/>
    <xf numFmtId="0" fontId="31" fillId="0" borderId="0">
      <alignment vertical="center"/>
      <protection/>
    </xf>
    <xf numFmtId="0" fontId="14" fillId="9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7" applyNumberFormat="0" applyFill="0" applyAlignment="0" applyProtection="0"/>
    <xf numFmtId="0" fontId="26" fillId="0" borderId="8" applyNumberFormat="0" applyFill="0" applyAlignment="0" applyProtection="0"/>
    <xf numFmtId="0" fontId="29" fillId="9" borderId="0" applyNumberFormat="0" applyBorder="0" applyAlignment="0" applyProtection="0"/>
    <xf numFmtId="0" fontId="14" fillId="0" borderId="0">
      <alignment/>
      <protection/>
    </xf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0" borderId="0">
      <alignment/>
      <protection/>
    </xf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16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6" fillId="16" borderId="0" applyNumberFormat="0" applyBorder="0" applyAlignment="0" applyProtection="0"/>
    <xf numFmtId="0" fontId="14" fillId="0" borderId="0">
      <alignment vertical="center"/>
      <protection/>
    </xf>
    <xf numFmtId="0" fontId="14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/>
    </xf>
    <xf numFmtId="0" fontId="16" fillId="4" borderId="0" applyNumberFormat="0" applyBorder="0" applyAlignment="0" applyProtection="0"/>
    <xf numFmtId="0" fontId="14" fillId="0" borderId="0">
      <alignment vertical="center"/>
      <protection/>
    </xf>
    <xf numFmtId="0" fontId="30" fillId="0" borderId="0">
      <alignment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14" fillId="0" borderId="0" applyProtection="0">
      <alignment vertical="center"/>
    </xf>
    <xf numFmtId="0" fontId="14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4" fillId="0" borderId="0">
      <alignment vertical="center"/>
      <protection/>
    </xf>
  </cellStyleXfs>
  <cellXfs count="6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wrapText="1"/>
    </xf>
    <xf numFmtId="180" fontId="0" fillId="0" borderId="0" xfId="0" applyNumberFormat="1" applyFont="1" applyFill="1" applyAlignment="1">
      <alignment horizontal="center" vertical="center" wrapText="1"/>
    </xf>
    <xf numFmtId="180" fontId="0" fillId="0" borderId="0" xfId="0" applyNumberFormat="1" applyFont="1" applyFill="1" applyAlignment="1">
      <alignment horizontal="center" vertical="center" wrapText="1"/>
    </xf>
    <xf numFmtId="180" fontId="2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180" fontId="0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18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80" fontId="8" fillId="0" borderId="9" xfId="0" applyNumberFormat="1" applyFont="1" applyFill="1" applyBorder="1" applyAlignment="1">
      <alignment horizontal="center" vertical="center" wrapText="1"/>
    </xf>
    <xf numFmtId="180" fontId="9" fillId="0" borderId="9" xfId="0" applyNumberFormat="1" applyFont="1" applyFill="1" applyBorder="1" applyAlignment="1">
      <alignment horizontal="center" vertical="center" wrapText="1"/>
    </xf>
    <xf numFmtId="180" fontId="32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80" fontId="8" fillId="0" borderId="9" xfId="0" applyNumberFormat="1" applyFont="1" applyFill="1" applyBorder="1" applyAlignment="1">
      <alignment horizontal="center" vertical="center" wrapText="1"/>
    </xf>
    <xf numFmtId="180" fontId="32" fillId="0" borderId="10" xfId="0" applyNumberFormat="1" applyFont="1" applyFill="1" applyBorder="1" applyAlignment="1">
      <alignment horizontal="center" vertical="center" wrapText="1"/>
    </xf>
    <xf numFmtId="180" fontId="32" fillId="0" borderId="11" xfId="0" applyNumberFormat="1" applyFont="1" applyFill="1" applyBorder="1" applyAlignment="1">
      <alignment horizontal="center" vertical="center" wrapText="1"/>
    </xf>
    <xf numFmtId="180" fontId="32" fillId="0" borderId="12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0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80" fontId="8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81" fontId="8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180" fontId="33" fillId="0" borderId="9" xfId="0" applyNumberFormat="1" applyFont="1" applyFill="1" applyBorder="1" applyAlignment="1">
      <alignment horizontal="center" vertical="center" wrapText="1"/>
    </xf>
    <xf numFmtId="182" fontId="8" fillId="0" borderId="9" xfId="0" applyNumberFormat="1" applyFont="1" applyFill="1" applyBorder="1" applyAlignment="1" applyProtection="1">
      <alignment horizontal="center" vertical="center" wrapText="1"/>
      <protection/>
    </xf>
    <xf numFmtId="180" fontId="3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常规 12 2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0 11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常规 10 2 2 2 2 2 2 2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常规 42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常规_2015年工赈建议计划(6月25)" xfId="70"/>
    <cellStyle name="常规 10" xfId="71"/>
    <cellStyle name="60% - 强调文字颜色 6" xfId="72"/>
    <cellStyle name="常规 2 4" xfId="73"/>
    <cellStyle name="常规 23" xfId="74"/>
    <cellStyle name="常规 24" xfId="75"/>
    <cellStyle name="常规_Sheet1" xfId="76"/>
    <cellStyle name="常规_明细表" xfId="77"/>
    <cellStyle name="常规 36" xfId="78"/>
    <cellStyle name="常规 2_2-1统计表_1" xfId="79"/>
    <cellStyle name="常规_附件2___年___省（自治区、直辖市）贫困县统筹整合使用财政涉农资金进度情况统计表+(2) 2" xfId="80"/>
    <cellStyle name="常规 12 2 3 2 2" xfId="81"/>
    <cellStyle name="常规 12 2 3 3" xfId="82"/>
    <cellStyle name="常规 9" xfId="83"/>
    <cellStyle name="常规 4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Zeros="0" tabSelected="1" view="pageBreakPreview" zoomScale="85" zoomScaleNormal="75" zoomScaleSheetLayoutView="85" workbookViewId="0" topLeftCell="A1">
      <pane xSplit="1" ySplit="5" topLeftCell="B6" activePane="bottomRight" state="frozen"/>
      <selection pane="bottomRight" activeCell="F6" sqref="F6"/>
    </sheetView>
  </sheetViews>
  <sheetFormatPr defaultColWidth="8.75390625" defaultRowHeight="14.25"/>
  <cols>
    <col min="1" max="1" width="5.00390625" style="5" customWidth="1"/>
    <col min="2" max="2" width="23.625" style="6" customWidth="1"/>
    <col min="3" max="3" width="12.375" style="7" customWidth="1"/>
    <col min="4" max="4" width="33.50390625" style="8" customWidth="1"/>
    <col min="5" max="5" width="8.125" style="9" customWidth="1"/>
    <col min="6" max="6" width="29.375" style="10" customWidth="1"/>
    <col min="7" max="7" width="11.75390625" style="11" customWidth="1"/>
    <col min="8" max="8" width="9.375" style="12" customWidth="1"/>
    <col min="9" max="9" width="7.75390625" style="13" customWidth="1"/>
    <col min="10" max="10" width="7.625" style="13" customWidth="1"/>
    <col min="11" max="11" width="9.25390625" style="13" customWidth="1"/>
    <col min="12" max="12" width="10.125" style="13" customWidth="1"/>
    <col min="13" max="13" width="8.25390625" style="14" customWidth="1"/>
    <col min="14" max="14" width="9.875" style="6" customWidth="1"/>
    <col min="15" max="15" width="16.125" style="6" customWidth="1"/>
    <col min="16" max="16" width="12.875" style="6" customWidth="1"/>
    <col min="17" max="17" width="8.75390625" style="15" customWidth="1"/>
    <col min="18" max="16384" width="8.75390625" style="1" customWidth="1"/>
  </cols>
  <sheetData>
    <row r="1" spans="1:16" ht="18" customHeight="1">
      <c r="A1" s="7" t="s">
        <v>0</v>
      </c>
      <c r="B1" s="7"/>
      <c r="C1" s="16"/>
      <c r="D1" s="17"/>
      <c r="E1" s="18"/>
      <c r="F1" s="19"/>
      <c r="G1" s="20"/>
      <c r="H1" s="21"/>
      <c r="I1" s="20"/>
      <c r="J1" s="20"/>
      <c r="K1" s="20"/>
      <c r="L1" s="20"/>
      <c r="M1" s="45"/>
      <c r="N1" s="16"/>
      <c r="O1" s="16"/>
      <c r="P1" s="16"/>
    </row>
    <row r="2" spans="1:17" ht="34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1" customFormat="1" ht="24.75" customHeight="1">
      <c r="A3" s="23" t="s">
        <v>2</v>
      </c>
      <c r="B3" s="24" t="s">
        <v>3</v>
      </c>
      <c r="C3" s="24" t="s">
        <v>4</v>
      </c>
      <c r="D3" s="25" t="s">
        <v>5</v>
      </c>
      <c r="E3" s="23" t="s">
        <v>6</v>
      </c>
      <c r="F3" s="26" t="s">
        <v>7</v>
      </c>
      <c r="G3" s="27" t="s">
        <v>8</v>
      </c>
      <c r="H3" s="27"/>
      <c r="I3" s="27"/>
      <c r="J3" s="27"/>
      <c r="K3" s="27"/>
      <c r="L3" s="27"/>
      <c r="M3" s="27"/>
      <c r="N3" s="24" t="s">
        <v>9</v>
      </c>
      <c r="O3" s="24" t="s">
        <v>10</v>
      </c>
      <c r="P3" s="24" t="s">
        <v>11</v>
      </c>
      <c r="Q3" s="55" t="s">
        <v>12</v>
      </c>
    </row>
    <row r="4" spans="1:17" s="1" customFormat="1" ht="21.75" customHeight="1">
      <c r="A4" s="23"/>
      <c r="B4" s="24"/>
      <c r="C4" s="24"/>
      <c r="D4" s="24"/>
      <c r="E4" s="23"/>
      <c r="F4" s="26"/>
      <c r="G4" s="27" t="s">
        <v>13</v>
      </c>
      <c r="H4" s="27" t="s">
        <v>14</v>
      </c>
      <c r="I4" s="27"/>
      <c r="J4" s="27"/>
      <c r="K4" s="27"/>
      <c r="L4" s="27"/>
      <c r="M4" s="46" t="s">
        <v>15</v>
      </c>
      <c r="N4" s="24"/>
      <c r="O4" s="24"/>
      <c r="P4" s="24"/>
      <c r="Q4" s="55"/>
    </row>
    <row r="5" spans="1:17" s="1" customFormat="1" ht="19.5" customHeight="1">
      <c r="A5" s="23"/>
      <c r="B5" s="24"/>
      <c r="C5" s="24"/>
      <c r="D5" s="24"/>
      <c r="E5" s="23"/>
      <c r="F5" s="26"/>
      <c r="G5" s="27"/>
      <c r="H5" s="28" t="s">
        <v>16</v>
      </c>
      <c r="I5" s="28" t="s">
        <v>17</v>
      </c>
      <c r="J5" s="28" t="s">
        <v>18</v>
      </c>
      <c r="K5" s="28" t="s">
        <v>19</v>
      </c>
      <c r="L5" s="47" t="s">
        <v>20</v>
      </c>
      <c r="M5" s="46"/>
      <c r="N5" s="24"/>
      <c r="O5" s="24"/>
      <c r="P5" s="24"/>
      <c r="Q5" s="55"/>
    </row>
    <row r="6" spans="1:17" s="2" customFormat="1" ht="91.5" customHeight="1">
      <c r="A6" s="29">
        <v>1</v>
      </c>
      <c r="B6" s="30" t="s">
        <v>21</v>
      </c>
      <c r="C6" s="30" t="s">
        <v>22</v>
      </c>
      <c r="D6" s="31" t="s">
        <v>23</v>
      </c>
      <c r="E6" s="32" t="s">
        <v>24</v>
      </c>
      <c r="F6" s="31" t="s">
        <v>25</v>
      </c>
      <c r="G6" s="32">
        <v>312.5</v>
      </c>
      <c r="H6" s="33">
        <v>156</v>
      </c>
      <c r="I6" s="32">
        <v>156.5</v>
      </c>
      <c r="J6" s="32"/>
      <c r="K6" s="32"/>
      <c r="L6" s="32"/>
      <c r="M6" s="30"/>
      <c r="N6" s="30" t="s">
        <v>26</v>
      </c>
      <c r="O6" s="30" t="s">
        <v>27</v>
      </c>
      <c r="P6" s="38" t="s">
        <v>28</v>
      </c>
      <c r="Q6" s="56" t="s">
        <v>29</v>
      </c>
    </row>
    <row r="7" spans="1:17" s="2" customFormat="1" ht="90.75" customHeight="1">
      <c r="A7" s="29">
        <v>2</v>
      </c>
      <c r="B7" s="30" t="s">
        <v>30</v>
      </c>
      <c r="C7" s="30" t="s">
        <v>31</v>
      </c>
      <c r="D7" s="31" t="s">
        <v>32</v>
      </c>
      <c r="E7" s="32" t="s">
        <v>24</v>
      </c>
      <c r="F7" s="31" t="s">
        <v>33</v>
      </c>
      <c r="G7" s="32">
        <v>244.5</v>
      </c>
      <c r="H7" s="32">
        <v>230</v>
      </c>
      <c r="I7" s="32">
        <v>14.5</v>
      </c>
      <c r="J7" s="32"/>
      <c r="K7" s="32"/>
      <c r="L7" s="32"/>
      <c r="M7" s="30"/>
      <c r="N7" s="30" t="s">
        <v>26</v>
      </c>
      <c r="O7" s="30" t="s">
        <v>27</v>
      </c>
      <c r="P7" s="38" t="s">
        <v>28</v>
      </c>
      <c r="Q7" s="56" t="s">
        <v>29</v>
      </c>
    </row>
    <row r="8" spans="1:17" s="2" customFormat="1" ht="82.5" customHeight="1">
      <c r="A8" s="29">
        <v>3</v>
      </c>
      <c r="B8" s="30" t="s">
        <v>34</v>
      </c>
      <c r="C8" s="30" t="s">
        <v>35</v>
      </c>
      <c r="D8" s="31" t="s">
        <v>36</v>
      </c>
      <c r="E8" s="32" t="s">
        <v>24</v>
      </c>
      <c r="F8" s="31" t="s">
        <v>37</v>
      </c>
      <c r="G8" s="32">
        <v>205.4</v>
      </c>
      <c r="H8" s="32">
        <v>190</v>
      </c>
      <c r="I8" s="32">
        <v>15.4</v>
      </c>
      <c r="J8" s="32"/>
      <c r="K8" s="32"/>
      <c r="L8" s="32"/>
      <c r="M8" s="30"/>
      <c r="N8" s="30" t="s">
        <v>26</v>
      </c>
      <c r="O8" s="30" t="s">
        <v>27</v>
      </c>
      <c r="P8" s="38" t="s">
        <v>28</v>
      </c>
      <c r="Q8" s="56" t="s">
        <v>29</v>
      </c>
    </row>
    <row r="9" spans="1:17" s="2" customFormat="1" ht="88.5" customHeight="1">
      <c r="A9" s="29">
        <v>4</v>
      </c>
      <c r="B9" s="30" t="s">
        <v>38</v>
      </c>
      <c r="C9" s="30" t="s">
        <v>39</v>
      </c>
      <c r="D9" s="31" t="s">
        <v>40</v>
      </c>
      <c r="E9" s="32" t="s">
        <v>24</v>
      </c>
      <c r="F9" s="31" t="s">
        <v>41</v>
      </c>
      <c r="G9" s="32">
        <v>10</v>
      </c>
      <c r="H9" s="32">
        <v>10</v>
      </c>
      <c r="I9" s="32"/>
      <c r="J9" s="32"/>
      <c r="K9" s="32"/>
      <c r="L9" s="32"/>
      <c r="M9" s="30"/>
      <c r="N9" s="30" t="s">
        <v>42</v>
      </c>
      <c r="O9" s="30" t="s">
        <v>27</v>
      </c>
      <c r="P9" s="38" t="s">
        <v>28</v>
      </c>
      <c r="Q9" s="56" t="s">
        <v>29</v>
      </c>
    </row>
    <row r="10" spans="1:17" s="2" customFormat="1" ht="87.75" customHeight="1">
      <c r="A10" s="29">
        <v>5</v>
      </c>
      <c r="B10" s="30" t="s">
        <v>43</v>
      </c>
      <c r="C10" s="30" t="s">
        <v>44</v>
      </c>
      <c r="D10" s="31" t="s">
        <v>45</v>
      </c>
      <c r="E10" s="32" t="s">
        <v>24</v>
      </c>
      <c r="F10" s="31" t="s">
        <v>46</v>
      </c>
      <c r="G10" s="32">
        <v>72.5</v>
      </c>
      <c r="H10" s="32">
        <v>60</v>
      </c>
      <c r="I10" s="32">
        <v>12.5</v>
      </c>
      <c r="J10" s="32"/>
      <c r="K10" s="32"/>
      <c r="L10" s="32"/>
      <c r="M10" s="30"/>
      <c r="N10" s="30" t="s">
        <v>47</v>
      </c>
      <c r="O10" s="30" t="s">
        <v>27</v>
      </c>
      <c r="P10" s="38" t="s">
        <v>28</v>
      </c>
      <c r="Q10" s="56" t="s">
        <v>29</v>
      </c>
    </row>
    <row r="11" spans="1:17" s="2" customFormat="1" ht="85.5" customHeight="1">
      <c r="A11" s="29">
        <v>6</v>
      </c>
      <c r="B11" s="30" t="s">
        <v>48</v>
      </c>
      <c r="C11" s="30" t="s">
        <v>49</v>
      </c>
      <c r="D11" s="31" t="s">
        <v>50</v>
      </c>
      <c r="E11" s="32" t="s">
        <v>24</v>
      </c>
      <c r="F11" s="31" t="s">
        <v>51</v>
      </c>
      <c r="G11" s="32">
        <v>20</v>
      </c>
      <c r="H11" s="32">
        <v>20</v>
      </c>
      <c r="I11" s="32"/>
      <c r="J11" s="32"/>
      <c r="K11" s="32"/>
      <c r="L11" s="32"/>
      <c r="M11" s="30"/>
      <c r="N11" s="30" t="s">
        <v>52</v>
      </c>
      <c r="O11" s="30" t="s">
        <v>27</v>
      </c>
      <c r="P11" s="38" t="s">
        <v>28</v>
      </c>
      <c r="Q11" s="56" t="s">
        <v>29</v>
      </c>
    </row>
    <row r="12" spans="1:17" s="2" customFormat="1" ht="90.75" customHeight="1">
      <c r="A12" s="29">
        <v>7</v>
      </c>
      <c r="B12" s="30" t="s">
        <v>53</v>
      </c>
      <c r="C12" s="30" t="s">
        <v>54</v>
      </c>
      <c r="D12" s="31" t="s">
        <v>55</v>
      </c>
      <c r="E12" s="32" t="s">
        <v>24</v>
      </c>
      <c r="F12" s="31" t="s">
        <v>56</v>
      </c>
      <c r="G12" s="32">
        <v>14</v>
      </c>
      <c r="H12" s="32">
        <v>14</v>
      </c>
      <c r="I12" s="32"/>
      <c r="J12" s="32"/>
      <c r="K12" s="32"/>
      <c r="L12" s="32"/>
      <c r="M12" s="30"/>
      <c r="N12" s="30" t="s">
        <v>57</v>
      </c>
      <c r="O12" s="30" t="s">
        <v>27</v>
      </c>
      <c r="P12" s="38" t="s">
        <v>28</v>
      </c>
      <c r="Q12" s="56" t="s">
        <v>29</v>
      </c>
    </row>
    <row r="13" spans="1:17" s="2" customFormat="1" ht="81.75" customHeight="1">
      <c r="A13" s="29">
        <v>8</v>
      </c>
      <c r="B13" s="30" t="s">
        <v>58</v>
      </c>
      <c r="C13" s="30" t="s">
        <v>59</v>
      </c>
      <c r="D13" s="31" t="s">
        <v>60</v>
      </c>
      <c r="E13" s="32" t="s">
        <v>24</v>
      </c>
      <c r="F13" s="31" t="s">
        <v>61</v>
      </c>
      <c r="G13" s="32">
        <v>18.4</v>
      </c>
      <c r="H13" s="32">
        <v>10</v>
      </c>
      <c r="I13" s="32">
        <v>8.4</v>
      </c>
      <c r="J13" s="32"/>
      <c r="K13" s="32"/>
      <c r="L13" s="32"/>
      <c r="M13" s="30"/>
      <c r="N13" s="30" t="s">
        <v>62</v>
      </c>
      <c r="O13" s="30" t="s">
        <v>27</v>
      </c>
      <c r="P13" s="38" t="s">
        <v>28</v>
      </c>
      <c r="Q13" s="56" t="s">
        <v>29</v>
      </c>
    </row>
    <row r="14" spans="1:17" s="2" customFormat="1" ht="90" customHeight="1">
      <c r="A14" s="29">
        <v>9</v>
      </c>
      <c r="B14" s="30" t="s">
        <v>63</v>
      </c>
      <c r="C14" s="30" t="s">
        <v>64</v>
      </c>
      <c r="D14" s="31" t="s">
        <v>65</v>
      </c>
      <c r="E14" s="32" t="s">
        <v>24</v>
      </c>
      <c r="F14" s="31" t="s">
        <v>66</v>
      </c>
      <c r="G14" s="32">
        <v>14.5</v>
      </c>
      <c r="H14" s="32">
        <v>10</v>
      </c>
      <c r="I14" s="32">
        <v>4.5</v>
      </c>
      <c r="J14" s="32"/>
      <c r="K14" s="32"/>
      <c r="L14" s="32"/>
      <c r="M14" s="30"/>
      <c r="N14" s="30" t="s">
        <v>67</v>
      </c>
      <c r="O14" s="30" t="s">
        <v>27</v>
      </c>
      <c r="P14" s="38" t="s">
        <v>28</v>
      </c>
      <c r="Q14" s="56" t="s">
        <v>29</v>
      </c>
    </row>
    <row r="15" spans="1:17" s="2" customFormat="1" ht="82.5" customHeight="1">
      <c r="A15" s="29">
        <v>10</v>
      </c>
      <c r="B15" s="30" t="s">
        <v>68</v>
      </c>
      <c r="C15" s="30" t="s">
        <v>69</v>
      </c>
      <c r="D15" s="31" t="s">
        <v>70</v>
      </c>
      <c r="E15" s="32" t="s">
        <v>24</v>
      </c>
      <c r="F15" s="31" t="s">
        <v>71</v>
      </c>
      <c r="G15" s="32">
        <v>10</v>
      </c>
      <c r="H15" s="32">
        <v>10</v>
      </c>
      <c r="I15" s="32"/>
      <c r="J15" s="32"/>
      <c r="K15" s="32"/>
      <c r="L15" s="32"/>
      <c r="M15" s="30"/>
      <c r="N15" s="30" t="s">
        <v>72</v>
      </c>
      <c r="O15" s="30" t="s">
        <v>27</v>
      </c>
      <c r="P15" s="38" t="s">
        <v>28</v>
      </c>
      <c r="Q15" s="56" t="s">
        <v>29</v>
      </c>
    </row>
    <row r="16" spans="1:17" s="2" customFormat="1" ht="84" customHeight="1">
      <c r="A16" s="29">
        <v>11</v>
      </c>
      <c r="B16" s="30" t="s">
        <v>73</v>
      </c>
      <c r="C16" s="30" t="s">
        <v>44</v>
      </c>
      <c r="D16" s="31" t="s">
        <v>74</v>
      </c>
      <c r="E16" s="32" t="s">
        <v>24</v>
      </c>
      <c r="F16" s="31" t="s">
        <v>75</v>
      </c>
      <c r="G16" s="32">
        <v>80</v>
      </c>
      <c r="H16" s="32">
        <v>80</v>
      </c>
      <c r="I16" s="32"/>
      <c r="J16" s="32"/>
      <c r="K16" s="32"/>
      <c r="L16" s="32"/>
      <c r="M16" s="30"/>
      <c r="N16" s="30" t="s">
        <v>67</v>
      </c>
      <c r="O16" s="30" t="s">
        <v>27</v>
      </c>
      <c r="P16" s="38" t="s">
        <v>28</v>
      </c>
      <c r="Q16" s="56" t="s">
        <v>29</v>
      </c>
    </row>
    <row r="17" spans="1:17" s="2" customFormat="1" ht="81" customHeight="1">
      <c r="A17" s="29">
        <v>12</v>
      </c>
      <c r="B17" s="30" t="s">
        <v>76</v>
      </c>
      <c r="C17" s="30" t="s">
        <v>77</v>
      </c>
      <c r="D17" s="31" t="s">
        <v>78</v>
      </c>
      <c r="E17" s="32" t="s">
        <v>24</v>
      </c>
      <c r="F17" s="31" t="s">
        <v>79</v>
      </c>
      <c r="G17" s="32">
        <v>15</v>
      </c>
      <c r="H17" s="32">
        <v>15</v>
      </c>
      <c r="I17" s="32"/>
      <c r="J17" s="32"/>
      <c r="K17" s="32"/>
      <c r="L17" s="32"/>
      <c r="M17" s="30"/>
      <c r="N17" s="30" t="s">
        <v>80</v>
      </c>
      <c r="O17" s="30" t="s">
        <v>27</v>
      </c>
      <c r="P17" s="38" t="s">
        <v>28</v>
      </c>
      <c r="Q17" s="56" t="s">
        <v>29</v>
      </c>
    </row>
    <row r="18" spans="1:17" s="2" customFormat="1" ht="81" customHeight="1">
      <c r="A18" s="29">
        <v>13</v>
      </c>
      <c r="B18" s="30" t="s">
        <v>81</v>
      </c>
      <c r="C18" s="30" t="s">
        <v>82</v>
      </c>
      <c r="D18" s="31" t="s">
        <v>83</v>
      </c>
      <c r="E18" s="32" t="s">
        <v>24</v>
      </c>
      <c r="F18" s="31" t="s">
        <v>84</v>
      </c>
      <c r="G18" s="32">
        <v>60</v>
      </c>
      <c r="H18" s="32">
        <v>60</v>
      </c>
      <c r="I18" s="32"/>
      <c r="J18" s="32"/>
      <c r="K18" s="32"/>
      <c r="L18" s="32"/>
      <c r="M18" s="30"/>
      <c r="N18" s="30" t="s">
        <v>82</v>
      </c>
      <c r="O18" s="30" t="s">
        <v>85</v>
      </c>
      <c r="P18" s="38" t="s">
        <v>28</v>
      </c>
      <c r="Q18" s="56" t="s">
        <v>29</v>
      </c>
    </row>
    <row r="19" spans="1:17" s="3" customFormat="1" ht="30" customHeight="1">
      <c r="A19" s="34" t="s">
        <v>86</v>
      </c>
      <c r="B19" s="34"/>
      <c r="C19" s="34"/>
      <c r="D19" s="34"/>
      <c r="E19" s="34"/>
      <c r="F19" s="34"/>
      <c r="G19" s="28">
        <f>SUM(G6:G18)</f>
        <v>1076.8</v>
      </c>
      <c r="H19" s="28">
        <f>SUM(H6:H18)</f>
        <v>865</v>
      </c>
      <c r="I19" s="28">
        <f>SUM(I6:I18)</f>
        <v>211.8</v>
      </c>
      <c r="J19" s="28"/>
      <c r="K19" s="28"/>
      <c r="L19" s="48"/>
      <c r="M19" s="49"/>
      <c r="N19" s="50"/>
      <c r="O19" s="50"/>
      <c r="P19" s="51"/>
      <c r="Q19" s="57"/>
    </row>
    <row r="20" spans="1:17" s="4" customFormat="1" ht="24.75" customHeight="1">
      <c r="A20" s="35" t="s">
        <v>87</v>
      </c>
      <c r="B20" s="36"/>
      <c r="C20" s="36"/>
      <c r="D20" s="36"/>
      <c r="E20" s="36"/>
      <c r="F20" s="37"/>
      <c r="G20" s="28">
        <f>SUM(G21:G26)</f>
        <v>423.2</v>
      </c>
      <c r="H20" s="28">
        <f>SUM(H21:H26)</f>
        <v>150</v>
      </c>
      <c r="I20" s="28">
        <f>SUM(I21:I26)</f>
        <v>273.2</v>
      </c>
      <c r="J20" s="28"/>
      <c r="K20" s="28"/>
      <c r="L20" s="28"/>
      <c r="M20" s="28"/>
      <c r="N20" s="50"/>
      <c r="O20" s="50"/>
      <c r="P20" s="52"/>
      <c r="Q20" s="58"/>
    </row>
    <row r="21" spans="1:17" s="4" customFormat="1" ht="168" customHeight="1">
      <c r="A21" s="38">
        <v>1</v>
      </c>
      <c r="B21" s="38" t="s">
        <v>88</v>
      </c>
      <c r="C21" s="39" t="s">
        <v>89</v>
      </c>
      <c r="D21" s="39" t="s">
        <v>90</v>
      </c>
      <c r="E21" s="32" t="s">
        <v>24</v>
      </c>
      <c r="F21" s="39" t="s">
        <v>91</v>
      </c>
      <c r="G21" s="38">
        <v>150</v>
      </c>
      <c r="H21" s="38">
        <v>150</v>
      </c>
      <c r="I21" s="38"/>
      <c r="J21" s="38"/>
      <c r="K21" s="38"/>
      <c r="L21" s="38"/>
      <c r="M21" s="38"/>
      <c r="N21" s="38" t="s">
        <v>82</v>
      </c>
      <c r="O21" s="38" t="s">
        <v>92</v>
      </c>
      <c r="P21" s="38" t="s">
        <v>93</v>
      </c>
      <c r="Q21" s="56" t="s">
        <v>29</v>
      </c>
    </row>
    <row r="22" spans="1:17" s="4" customFormat="1" ht="111.75" customHeight="1">
      <c r="A22" s="38">
        <v>2</v>
      </c>
      <c r="B22" s="38" t="s">
        <v>94</v>
      </c>
      <c r="C22" s="39" t="s">
        <v>89</v>
      </c>
      <c r="D22" s="39" t="s">
        <v>95</v>
      </c>
      <c r="E22" s="32" t="s">
        <v>24</v>
      </c>
      <c r="F22" s="39" t="s">
        <v>96</v>
      </c>
      <c r="G22" s="38">
        <v>34</v>
      </c>
      <c r="H22" s="38"/>
      <c r="I22" s="38">
        <v>34</v>
      </c>
      <c r="J22" s="38"/>
      <c r="K22" s="38"/>
      <c r="L22" s="38"/>
      <c r="M22" s="38"/>
      <c r="N22" s="38" t="s">
        <v>82</v>
      </c>
      <c r="O22" s="38" t="s">
        <v>92</v>
      </c>
      <c r="P22" s="38" t="s">
        <v>93</v>
      </c>
      <c r="Q22" s="56" t="s">
        <v>29</v>
      </c>
    </row>
    <row r="23" spans="1:17" s="4" customFormat="1" ht="60" customHeight="1">
      <c r="A23" s="38">
        <v>3</v>
      </c>
      <c r="B23" s="38" t="s">
        <v>97</v>
      </c>
      <c r="C23" s="39" t="s">
        <v>98</v>
      </c>
      <c r="D23" s="39" t="s">
        <v>99</v>
      </c>
      <c r="E23" s="32" t="s">
        <v>24</v>
      </c>
      <c r="F23" s="39" t="s">
        <v>100</v>
      </c>
      <c r="G23" s="38">
        <v>50</v>
      </c>
      <c r="H23" s="38"/>
      <c r="I23" s="38">
        <v>50</v>
      </c>
      <c r="J23" s="38"/>
      <c r="K23" s="38"/>
      <c r="L23" s="38"/>
      <c r="M23" s="38"/>
      <c r="N23" s="38" t="s">
        <v>101</v>
      </c>
      <c r="O23" s="38" t="s">
        <v>92</v>
      </c>
      <c r="P23" s="38" t="s">
        <v>93</v>
      </c>
      <c r="Q23" s="56" t="s">
        <v>29</v>
      </c>
    </row>
    <row r="24" spans="1:17" s="4" customFormat="1" ht="58.5" customHeight="1">
      <c r="A24" s="38">
        <v>4</v>
      </c>
      <c r="B24" s="38" t="s">
        <v>102</v>
      </c>
      <c r="C24" s="39" t="s">
        <v>103</v>
      </c>
      <c r="D24" s="39" t="s">
        <v>104</v>
      </c>
      <c r="E24" s="32" t="s">
        <v>24</v>
      </c>
      <c r="F24" s="39" t="s">
        <v>105</v>
      </c>
      <c r="G24" s="38">
        <v>20</v>
      </c>
      <c r="H24" s="38"/>
      <c r="I24" s="38">
        <v>20</v>
      </c>
      <c r="J24" s="38"/>
      <c r="K24" s="38"/>
      <c r="L24" s="38"/>
      <c r="M24" s="38"/>
      <c r="N24" s="38" t="s">
        <v>106</v>
      </c>
      <c r="O24" s="38" t="s">
        <v>92</v>
      </c>
      <c r="P24" s="38" t="s">
        <v>93</v>
      </c>
      <c r="Q24" s="56" t="s">
        <v>29</v>
      </c>
    </row>
    <row r="25" spans="1:17" s="4" customFormat="1" ht="127.5" customHeight="1">
      <c r="A25" s="38">
        <v>5</v>
      </c>
      <c r="B25" s="30" t="s">
        <v>107</v>
      </c>
      <c r="C25" s="30" t="s">
        <v>108</v>
      </c>
      <c r="D25" s="31" t="s">
        <v>109</v>
      </c>
      <c r="E25" s="32" t="s">
        <v>24</v>
      </c>
      <c r="F25" s="31" t="s">
        <v>110</v>
      </c>
      <c r="G25" s="32">
        <v>69.2</v>
      </c>
      <c r="H25" s="32"/>
      <c r="I25" s="32">
        <v>69.2</v>
      </c>
      <c r="J25" s="32">
        <f>+L25</f>
        <v>0</v>
      </c>
      <c r="K25" s="32"/>
      <c r="L25" s="32"/>
      <c r="M25" s="30"/>
      <c r="N25" s="30" t="s">
        <v>111</v>
      </c>
      <c r="O25" s="30" t="s">
        <v>112</v>
      </c>
      <c r="P25" s="38" t="s">
        <v>93</v>
      </c>
      <c r="Q25" s="56" t="s">
        <v>29</v>
      </c>
    </row>
    <row r="26" spans="1:17" s="4" customFormat="1" ht="99.75" customHeight="1">
      <c r="A26" s="38">
        <v>6</v>
      </c>
      <c r="B26" s="38" t="s">
        <v>113</v>
      </c>
      <c r="C26" s="38" t="s">
        <v>114</v>
      </c>
      <c r="D26" s="39" t="s">
        <v>115</v>
      </c>
      <c r="E26" s="32" t="s">
        <v>24</v>
      </c>
      <c r="F26" s="39" t="s">
        <v>116</v>
      </c>
      <c r="G26" s="32">
        <v>100</v>
      </c>
      <c r="H26" s="32"/>
      <c r="I26" s="32">
        <v>100</v>
      </c>
      <c r="J26" s="32"/>
      <c r="K26" s="32"/>
      <c r="L26" s="32"/>
      <c r="M26" s="30"/>
      <c r="N26" s="38" t="s">
        <v>114</v>
      </c>
      <c r="O26" s="30" t="s">
        <v>112</v>
      </c>
      <c r="P26" s="38" t="s">
        <v>93</v>
      </c>
      <c r="Q26" s="56" t="s">
        <v>29</v>
      </c>
    </row>
    <row r="27" spans="1:17" ht="24.75" customHeight="1">
      <c r="A27" s="40"/>
      <c r="B27" s="24" t="s">
        <v>117</v>
      </c>
      <c r="C27" s="24"/>
      <c r="D27" s="41"/>
      <c r="E27" s="42"/>
      <c r="F27" s="43"/>
      <c r="G27" s="44">
        <f>G19+G20</f>
        <v>1500</v>
      </c>
      <c r="H27" s="44">
        <f>H20+H19</f>
        <v>1015</v>
      </c>
      <c r="I27" s="44">
        <f>I20+I19</f>
        <v>485</v>
      </c>
      <c r="J27" s="44"/>
      <c r="K27" s="44"/>
      <c r="L27" s="44"/>
      <c r="M27" s="53"/>
      <c r="N27" s="50"/>
      <c r="O27" s="50"/>
      <c r="P27" s="54"/>
      <c r="Q27" s="59"/>
    </row>
  </sheetData>
  <sheetProtection/>
  <mergeCells count="17">
    <mergeCell ref="A2:Q2"/>
    <mergeCell ref="G3:M3"/>
    <mergeCell ref="H4:L4"/>
    <mergeCell ref="A19:F19"/>
    <mergeCell ref="A20:F20"/>
    <mergeCell ref="A3:A5"/>
    <mergeCell ref="B3:B5"/>
    <mergeCell ref="C3:C5"/>
    <mergeCell ref="D3:D5"/>
    <mergeCell ref="E3:E5"/>
    <mergeCell ref="F3:F5"/>
    <mergeCell ref="G4:G5"/>
    <mergeCell ref="M4:M5"/>
    <mergeCell ref="N3:N5"/>
    <mergeCell ref="O3:O5"/>
    <mergeCell ref="P3:P5"/>
    <mergeCell ref="Q3:Q5"/>
  </mergeCells>
  <printOptions horizontalCentered="1"/>
  <pageMargins left="0.19652777777777777" right="0.11805555555555555" top="0.275" bottom="0.19652777777777777" header="0.07847222222222222" footer="0.19652777777777777"/>
  <pageSetup firstPageNumber="1" useFirstPageNumber="1" fitToHeight="0" horizontalDpi="600" verticalDpi="600" orientation="landscape" paperSize="9" scale="58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lx</cp:lastModifiedBy>
  <cp:lastPrinted>2017-02-16T08:02:23Z</cp:lastPrinted>
  <dcterms:created xsi:type="dcterms:W3CDTF">2016-11-25T07:43:38Z</dcterms:created>
  <dcterms:modified xsi:type="dcterms:W3CDTF">2022-04-06T03:04:15Z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KSORubyTemplate">
    <vt:lpwstr>14</vt:lpwstr>
  </property>
  <property fmtid="{D5CDD505-2E9C-101B-9397-08002B2CF9AE}" pid="5" name="I">
    <vt:lpwstr>11F3BD567C1844BD8BC1FF049F9959EF</vt:lpwstr>
  </property>
</Properties>
</file>