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23715" windowHeight="9645"/>
  </bookViews>
  <sheets>
    <sheet name="Sheet1" sheetId="1" r:id="rId1"/>
    <sheet name="Sheet2" sheetId="2" r:id="rId2"/>
  </sheets>
  <definedNames>
    <definedName name="_xlnm._FilterDatabase" localSheetId="0" hidden="1">Sheet1!$A$5:$T$30</definedName>
    <definedName name="_xlnm.Print_Titles" localSheetId="0">Sheet1!$1:$5</definedName>
  </definedNames>
  <calcPr calcId="125725"/>
</workbook>
</file>

<file path=xl/calcChain.xml><?xml version="1.0" encoding="utf-8"?>
<calcChain xmlns="http://schemas.openxmlformats.org/spreadsheetml/2006/main">
  <c r="J7" i="1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6"/>
  <c r="N30"/>
  <c r="N7"/>
  <c r="J30" l="1"/>
</calcChain>
</file>

<file path=xl/sharedStrings.xml><?xml version="1.0" encoding="utf-8"?>
<sst xmlns="http://schemas.openxmlformats.org/spreadsheetml/2006/main" count="294" uniqueCount="118">
  <si>
    <t>项目名称</t>
    <phoneticPr fontId="1" type="noConversion"/>
  </si>
  <si>
    <t>建设性质</t>
    <phoneticPr fontId="1" type="noConversion"/>
  </si>
  <si>
    <t>建设内容及规模</t>
    <phoneticPr fontId="1" type="noConversion"/>
  </si>
  <si>
    <t>项目实施地点</t>
    <phoneticPr fontId="1" type="noConversion"/>
  </si>
  <si>
    <t>建设时间</t>
    <phoneticPr fontId="1" type="noConversion"/>
  </si>
  <si>
    <t>责任单位</t>
    <phoneticPr fontId="1" type="noConversion"/>
  </si>
  <si>
    <t>实施主体</t>
    <phoneticPr fontId="1" type="noConversion"/>
  </si>
  <si>
    <t>资金投入（万元）</t>
    <phoneticPr fontId="1" type="noConversion"/>
  </si>
  <si>
    <t>受益贫困户</t>
    <phoneticPr fontId="1" type="noConversion"/>
  </si>
  <si>
    <t>带贫减贫机制</t>
    <phoneticPr fontId="1" type="noConversion"/>
  </si>
  <si>
    <t>绩效目标</t>
    <phoneticPr fontId="1" type="noConversion"/>
  </si>
  <si>
    <t>小计</t>
    <phoneticPr fontId="1" type="noConversion"/>
  </si>
  <si>
    <t>中央</t>
    <phoneticPr fontId="1" type="noConversion"/>
  </si>
  <si>
    <t>省级</t>
    <phoneticPr fontId="1" type="noConversion"/>
  </si>
  <si>
    <t>市级</t>
    <phoneticPr fontId="1" type="noConversion"/>
  </si>
  <si>
    <t>县级</t>
    <phoneticPr fontId="1" type="noConversion"/>
  </si>
  <si>
    <t>部门资金</t>
    <phoneticPr fontId="1" type="noConversion"/>
  </si>
  <si>
    <t>群众自筹</t>
    <phoneticPr fontId="1" type="noConversion"/>
  </si>
  <si>
    <t>其他资金</t>
    <phoneticPr fontId="1" type="noConversion"/>
  </si>
  <si>
    <t>新建</t>
    <phoneticPr fontId="1" type="noConversion"/>
  </si>
  <si>
    <t>2021年</t>
    <phoneticPr fontId="1" type="noConversion"/>
  </si>
  <si>
    <t>城关镇</t>
    <phoneticPr fontId="1" type="noConversion"/>
  </si>
  <si>
    <t>老县镇</t>
    <phoneticPr fontId="1" type="noConversion"/>
  </si>
  <si>
    <t>长安镇</t>
    <phoneticPr fontId="1" type="noConversion"/>
  </si>
  <si>
    <t>三阳镇</t>
    <phoneticPr fontId="1" type="noConversion"/>
  </si>
  <si>
    <t>洛河镇</t>
    <phoneticPr fontId="1" type="noConversion"/>
  </si>
  <si>
    <t>广佛镇</t>
    <phoneticPr fontId="1" type="noConversion"/>
  </si>
  <si>
    <t>八仙镇</t>
    <phoneticPr fontId="1" type="noConversion"/>
  </si>
  <si>
    <t>兴隆镇</t>
    <phoneticPr fontId="1" type="noConversion"/>
  </si>
  <si>
    <t>大贵镇</t>
    <phoneticPr fontId="1" type="noConversion"/>
  </si>
  <si>
    <t>新建10KV线路1.91千米，安装配变1台。</t>
    <phoneticPr fontId="1" type="noConversion"/>
  </si>
  <si>
    <t>新建10KV线路3.2千米。</t>
    <phoneticPr fontId="1" type="noConversion"/>
  </si>
  <si>
    <t>新建10KV线路5.82千米。</t>
    <phoneticPr fontId="1" type="noConversion"/>
  </si>
  <si>
    <t>新建10KV线路0.48千米。</t>
    <phoneticPr fontId="1" type="noConversion"/>
  </si>
  <si>
    <t>新建10KV线路4.18千米。</t>
    <phoneticPr fontId="1" type="noConversion"/>
  </si>
  <si>
    <t>新建与改造低压线路4.802千米。</t>
    <phoneticPr fontId="1" type="noConversion"/>
  </si>
  <si>
    <t>新建与改造低压线路2.31千米。</t>
    <phoneticPr fontId="1" type="noConversion"/>
  </si>
  <si>
    <t>新建与改造低压线路1.18千米。</t>
    <phoneticPr fontId="1" type="noConversion"/>
  </si>
  <si>
    <t>新建与改造低压线路2.096千米。</t>
    <phoneticPr fontId="1" type="noConversion"/>
  </si>
  <si>
    <t>新建与改造低压线路2.247千米。</t>
    <phoneticPr fontId="1" type="noConversion"/>
  </si>
  <si>
    <t>新建10KV线路4.83千米，安装配变1台。</t>
    <phoneticPr fontId="1" type="noConversion"/>
  </si>
  <si>
    <t>新建10KV线路6.52千米。</t>
    <phoneticPr fontId="1" type="noConversion"/>
  </si>
  <si>
    <t>新建10KV线路4.03千米。</t>
    <phoneticPr fontId="1" type="noConversion"/>
  </si>
  <si>
    <t>新建与改造低压线路1.77千米。</t>
    <phoneticPr fontId="1" type="noConversion"/>
  </si>
  <si>
    <t>新建与改造低压线路3.003千米。</t>
    <phoneticPr fontId="1" type="noConversion"/>
  </si>
  <si>
    <t>新建与改造低压线路1.161千米。</t>
    <phoneticPr fontId="1" type="noConversion"/>
  </si>
  <si>
    <t>新建与改造低压线路2.45千米。</t>
    <phoneticPr fontId="1" type="noConversion"/>
  </si>
  <si>
    <t>新建与改造低压线路1.94千米。</t>
    <phoneticPr fontId="1" type="noConversion"/>
  </si>
  <si>
    <t>新建与改造低压线路2.72千米。</t>
    <phoneticPr fontId="1" type="noConversion"/>
  </si>
  <si>
    <t>新建与改造低压线路3.16千米。</t>
    <phoneticPr fontId="1" type="noConversion"/>
  </si>
  <si>
    <t>新建与改造低压线路0.67千米。</t>
    <phoneticPr fontId="1" type="noConversion"/>
  </si>
  <si>
    <t>安装低压户表950个，采集终端60个。</t>
    <phoneticPr fontId="1" type="noConversion"/>
  </si>
  <si>
    <t>合计</t>
    <phoneticPr fontId="1" type="noConversion"/>
  </si>
  <si>
    <t>新建与改造10KV线路30.97千米，安装配变2台，新建与改造低压线路32.63千米，安装低压户表950个，采集终端60个。</t>
    <phoneticPr fontId="1" type="noConversion"/>
  </si>
  <si>
    <t>镇名</t>
    <phoneticPr fontId="1" type="noConversion"/>
  </si>
  <si>
    <t>村名</t>
    <phoneticPr fontId="1" type="noConversion"/>
  </si>
  <si>
    <t>二道河村</t>
    <phoneticPr fontId="1" type="noConversion"/>
  </si>
  <si>
    <t>杨家梁村</t>
    <phoneticPr fontId="1" type="noConversion"/>
  </si>
  <si>
    <t>南坪街村低压线路工程</t>
    <phoneticPr fontId="1" type="noConversion"/>
  </si>
  <si>
    <t>二道河村低压线路工程</t>
    <phoneticPr fontId="1" type="noConversion"/>
  </si>
  <si>
    <t>安坝村低压线路工程</t>
    <phoneticPr fontId="1" type="noConversion"/>
  </si>
  <si>
    <t>安坝村</t>
    <phoneticPr fontId="1" type="noConversion"/>
  </si>
  <si>
    <t>老县村低压线路工程</t>
    <phoneticPr fontId="1" type="noConversion"/>
  </si>
  <si>
    <t>泗王庙村低压线路工程</t>
    <phoneticPr fontId="1" type="noConversion"/>
  </si>
  <si>
    <t>127桃坪馈路工程</t>
    <phoneticPr fontId="1" type="noConversion"/>
  </si>
  <si>
    <t>兴隆寨村低压线路工程</t>
    <phoneticPr fontId="1" type="noConversion"/>
  </si>
  <si>
    <t>纸坊沟村低压线路工程</t>
    <phoneticPr fontId="1" type="noConversion"/>
  </si>
  <si>
    <t>后湾村低压线路工程</t>
    <phoneticPr fontId="1" type="noConversion"/>
  </si>
  <si>
    <t>龙古村低压线路工程</t>
    <phoneticPr fontId="1" type="noConversion"/>
  </si>
  <si>
    <t>号房坪村低压线路工程</t>
    <phoneticPr fontId="1" type="noConversion"/>
  </si>
  <si>
    <t>靛坪村低压线路工程</t>
    <phoneticPr fontId="1" type="noConversion"/>
  </si>
  <si>
    <t>嘉峪寺村低压线路工程</t>
    <phoneticPr fontId="1" type="noConversion"/>
  </si>
  <si>
    <t>陈家坝村低压线路工程</t>
    <phoneticPr fontId="1" type="noConversion"/>
  </si>
  <si>
    <t>石牛村低压线路工程</t>
    <phoneticPr fontId="1" type="noConversion"/>
  </si>
  <si>
    <t>莲花村低压线路工程</t>
    <phoneticPr fontId="1" type="noConversion"/>
  </si>
  <si>
    <t>改善群众生产、生活用电质量。</t>
    <phoneticPr fontId="1" type="noConversion"/>
  </si>
  <si>
    <t>提高供电可靠率及电压合格率</t>
    <phoneticPr fontId="1" type="noConversion"/>
  </si>
  <si>
    <t>铁炉村</t>
    <phoneticPr fontId="1" type="noConversion"/>
  </si>
  <si>
    <t>八仙镇</t>
    <phoneticPr fontId="1" type="noConversion"/>
  </si>
  <si>
    <t>三寨村</t>
    <phoneticPr fontId="1" type="noConversion"/>
  </si>
  <si>
    <t>号房坪村</t>
    <phoneticPr fontId="1" type="noConversion"/>
  </si>
  <si>
    <t>靛坪村</t>
    <phoneticPr fontId="1" type="noConversion"/>
  </si>
  <si>
    <t>纸坊沟村</t>
    <phoneticPr fontId="1" type="noConversion"/>
  </si>
  <si>
    <t>大贵镇</t>
    <phoneticPr fontId="1" type="noConversion"/>
  </si>
  <si>
    <t>七里沟村</t>
    <phoneticPr fontId="1" type="noConversion"/>
  </si>
  <si>
    <t>老县村</t>
    <phoneticPr fontId="1" type="noConversion"/>
  </si>
  <si>
    <t>洛河镇</t>
    <phoneticPr fontId="1" type="noConversion"/>
  </si>
  <si>
    <t>城关镇</t>
    <phoneticPr fontId="1" type="noConversion"/>
  </si>
  <si>
    <t>陕发改投资（2020）1593号</t>
    <phoneticPr fontId="1" type="noConversion"/>
  </si>
  <si>
    <t>平利县供电分公司</t>
    <phoneticPr fontId="1" type="noConversion"/>
  </si>
  <si>
    <t>平地电字（2020）31号、平地电字（2020）203号</t>
    <phoneticPr fontId="1" type="noConversion"/>
  </si>
  <si>
    <t>白果馈路10KV线路工程</t>
    <phoneticPr fontId="1" type="noConversion"/>
  </si>
  <si>
    <t>新建与改造低压线路1.35千米。</t>
    <phoneticPr fontId="1" type="noConversion"/>
  </si>
  <si>
    <t>扶贫专项资金</t>
    <phoneticPr fontId="1" type="noConversion"/>
  </si>
  <si>
    <t>南沟馈路10KV线路工程</t>
    <phoneticPr fontId="1" type="noConversion"/>
  </si>
  <si>
    <t>湖河馈路10KV线路工程</t>
    <phoneticPr fontId="1" type="noConversion"/>
  </si>
  <si>
    <t>125洛河馈路工程</t>
    <phoneticPr fontId="1" type="noConversion"/>
  </si>
  <si>
    <t>南坪街村</t>
    <phoneticPr fontId="1" type="noConversion"/>
  </si>
  <si>
    <t>北河馈路10KV线路工程</t>
    <phoneticPr fontId="1" type="noConversion"/>
  </si>
  <si>
    <t>白沙馈路工程</t>
    <phoneticPr fontId="1" type="noConversion"/>
  </si>
  <si>
    <t>泗王庙村</t>
    <phoneticPr fontId="1" type="noConversion"/>
  </si>
  <si>
    <t>龙古馈路10KV线路工程</t>
    <phoneticPr fontId="1" type="noConversion"/>
  </si>
  <si>
    <t>户表改造</t>
    <phoneticPr fontId="1" type="noConversion"/>
  </si>
  <si>
    <t>陈家坝村</t>
    <phoneticPr fontId="1" type="noConversion"/>
  </si>
  <si>
    <t>后湾村</t>
    <phoneticPr fontId="1" type="noConversion"/>
  </si>
  <si>
    <t>嘉峪寺村</t>
    <phoneticPr fontId="1" type="noConversion"/>
  </si>
  <si>
    <t>金石村</t>
    <phoneticPr fontId="1" type="noConversion"/>
  </si>
  <si>
    <t>莲花村</t>
    <phoneticPr fontId="1" type="noConversion"/>
  </si>
  <si>
    <t>梁家坝村</t>
    <phoneticPr fontId="1" type="noConversion"/>
  </si>
  <si>
    <t>六一村</t>
    <phoneticPr fontId="1" type="noConversion"/>
  </si>
  <si>
    <t>龙古村</t>
    <phoneticPr fontId="1" type="noConversion"/>
  </si>
  <si>
    <t>石牛村</t>
    <phoneticPr fontId="1" type="noConversion"/>
  </si>
  <si>
    <t>兴隆寨村</t>
    <phoneticPr fontId="1" type="noConversion"/>
  </si>
  <si>
    <t xml:space="preserve">        填报单位：平利县供电公司</t>
    <phoneticPr fontId="1" type="noConversion"/>
  </si>
  <si>
    <t>平利县供电公司</t>
    <phoneticPr fontId="1" type="noConversion"/>
  </si>
  <si>
    <t>平利县供电公司2021年巩固拓展脱贫攻坚成果和乡村振兴项目库明细表</t>
    <phoneticPr fontId="1" type="noConversion"/>
  </si>
  <si>
    <t>项目进展情况</t>
    <phoneticPr fontId="1" type="noConversion"/>
  </si>
  <si>
    <t>已完工</t>
    <phoneticPr fontId="1" type="noConversion"/>
  </si>
</sst>
</file>

<file path=xl/styles.xml><?xml version="1.0" encoding="utf-8"?>
<styleSheet xmlns="http://schemas.openxmlformats.org/spreadsheetml/2006/main">
  <numFmts count="3">
    <numFmt numFmtId="176" formatCode="0_ "/>
    <numFmt numFmtId="177" formatCode="0.00_ "/>
    <numFmt numFmtId="178" formatCode="0.0_ "/>
  </numFmts>
  <fonts count="15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  <font>
      <sz val="10"/>
      <name val="Helv"/>
      <family val="2"/>
    </font>
    <font>
      <sz val="9"/>
      <name val="宋体"/>
      <family val="3"/>
      <charset val="134"/>
    </font>
    <font>
      <sz val="9"/>
      <color theme="1"/>
      <name val="宋体"/>
      <family val="2"/>
      <charset val="134"/>
      <scheme val="minor"/>
    </font>
    <font>
      <sz val="9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20"/>
      <color theme="1"/>
      <name val="宋体"/>
      <family val="2"/>
      <charset val="134"/>
      <scheme val="minor"/>
    </font>
    <font>
      <sz val="20"/>
      <color theme="1"/>
      <name val="宋体"/>
      <family val="3"/>
      <charset val="134"/>
      <scheme val="minor"/>
    </font>
    <font>
      <sz val="10"/>
      <name val="宋体"/>
      <family val="3"/>
      <charset val="134"/>
    </font>
    <font>
      <sz val="12"/>
      <color theme="1"/>
      <name val="宋体"/>
      <family val="2"/>
      <charset val="134"/>
      <scheme val="minor"/>
    </font>
    <font>
      <sz val="12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5">
    <xf numFmtId="0" fontId="0" fillId="0" borderId="0">
      <alignment vertical="center"/>
    </xf>
    <xf numFmtId="0" fontId="2" fillId="0" borderId="0"/>
    <xf numFmtId="0" fontId="2" fillId="0" borderId="0"/>
    <xf numFmtId="0" fontId="5" fillId="0" borderId="0"/>
    <xf numFmtId="0" fontId="2" fillId="0" borderId="0"/>
  </cellStyleXfs>
  <cellXfs count="46">
    <xf numFmtId="0" fontId="0" fillId="0" borderId="0" xfId="0">
      <alignment vertical="center"/>
    </xf>
    <xf numFmtId="0" fontId="0" fillId="0" borderId="1" xfId="0" applyBorder="1" applyAlignment="1">
      <alignment vertical="center" wrapText="1"/>
    </xf>
    <xf numFmtId="176" fontId="3" fillId="0" borderId="2" xfId="0" applyNumberFormat="1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176" fontId="4" fillId="0" borderId="1" xfId="1" applyNumberFormat="1" applyFont="1" applyFill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177" fontId="9" fillId="0" borderId="2" xfId="0" applyNumberFormat="1" applyFont="1" applyFill="1" applyBorder="1" applyAlignment="1" applyProtection="1">
      <alignment horizontal="center" vertical="center" wrapText="1"/>
    </xf>
    <xf numFmtId="177" fontId="9" fillId="0" borderId="1" xfId="2" applyNumberFormat="1" applyFont="1" applyFill="1" applyBorder="1" applyAlignment="1">
      <alignment horizontal="center" vertical="center" wrapText="1"/>
    </xf>
    <xf numFmtId="177" fontId="9" fillId="0" borderId="1" xfId="1" applyNumberFormat="1" applyFont="1" applyFill="1" applyBorder="1" applyAlignment="1">
      <alignment horizontal="center" vertical="center" wrapText="1"/>
    </xf>
    <xf numFmtId="177" fontId="9" fillId="2" borderId="1" xfId="4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6" fontId="3" fillId="0" borderId="4" xfId="0" applyNumberFormat="1" applyFont="1" applyFill="1" applyBorder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177" fontId="8" fillId="0" borderId="3" xfId="0" applyNumberFormat="1" applyFont="1" applyBorder="1" applyAlignment="1">
      <alignment horizontal="center" vertical="center"/>
    </xf>
    <xf numFmtId="177" fontId="9" fillId="0" borderId="4" xfId="0" applyNumberFormat="1" applyFont="1" applyFill="1" applyBorder="1" applyAlignment="1" applyProtection="1">
      <alignment horizontal="center" vertical="center" wrapText="1"/>
    </xf>
    <xf numFmtId="0" fontId="11" fillId="0" borderId="0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8" fillId="0" borderId="2" xfId="0" applyFont="1" applyBorder="1">
      <alignment vertical="center"/>
    </xf>
    <xf numFmtId="0" fontId="8" fillId="0" borderId="2" xfId="0" applyFont="1" applyBorder="1" applyAlignment="1">
      <alignment vertical="center" wrapText="1"/>
    </xf>
    <xf numFmtId="177" fontId="8" fillId="0" borderId="2" xfId="0" applyNumberFormat="1" applyFont="1" applyBorder="1">
      <alignment vertical="center"/>
    </xf>
    <xf numFmtId="0" fontId="7" fillId="0" borderId="3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6" fillId="0" borderId="2" xfId="0" applyNumberFormat="1" applyFont="1" applyFill="1" applyBorder="1" applyAlignment="1" applyProtection="1">
      <alignment horizontal="center" vertical="center" wrapText="1"/>
    </xf>
    <xf numFmtId="176" fontId="12" fillId="0" borderId="1" xfId="1" applyNumberFormat="1" applyFont="1" applyFill="1" applyBorder="1" applyAlignment="1">
      <alignment horizontal="center" vertical="center" wrapText="1"/>
    </xf>
    <xf numFmtId="0" fontId="12" fillId="0" borderId="1" xfId="3" applyFont="1" applyBorder="1" applyAlignment="1">
      <alignment horizontal="center" vertical="center" wrapText="1"/>
    </xf>
    <xf numFmtId="178" fontId="8" fillId="0" borderId="2" xfId="0" applyNumberFormat="1" applyFont="1" applyBorder="1">
      <alignment vertical="center"/>
    </xf>
    <xf numFmtId="0" fontId="11" fillId="0" borderId="0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13" fillId="0" borderId="9" xfId="0" applyFont="1" applyBorder="1" applyAlignment="1">
      <alignment vertical="center"/>
    </xf>
    <xf numFmtId="0" fontId="14" fillId="0" borderId="9" xfId="0" applyFont="1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</cellXfs>
  <cellStyles count="5">
    <cellStyle name="_ET_STYLE_NoName_00_" xfId="3"/>
    <cellStyle name="常规" xfId="0" builtinId="0"/>
    <cellStyle name="常规_2011年农网改造升级陕西地电汇总表---三家汇总" xfId="2"/>
    <cellStyle name="常规_米脂发改上报表" xfId="1"/>
    <cellStyle name="常规_配网决算统计表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30"/>
  <sheetViews>
    <sheetView tabSelected="1" workbookViewId="0">
      <selection sqref="A1:T1"/>
    </sheetView>
  </sheetViews>
  <sheetFormatPr defaultRowHeight="13.5"/>
  <cols>
    <col min="1" max="1" width="17.5" customWidth="1"/>
    <col min="2" max="2" width="6.375" customWidth="1"/>
    <col min="3" max="3" width="26.625" customWidth="1"/>
    <col min="4" max="5" width="9.25" customWidth="1"/>
    <col min="6" max="6" width="7.875" customWidth="1"/>
    <col min="7" max="7" width="12.375" customWidth="1"/>
    <col min="8" max="8" width="13.5" customWidth="1"/>
    <col min="9" max="9" width="9.125" customWidth="1"/>
    <col min="10" max="10" width="6.625" customWidth="1"/>
    <col min="11" max="11" width="4" customWidth="1"/>
    <col min="12" max="13" width="3.125" customWidth="1"/>
    <col min="14" max="14" width="5.5" customWidth="1"/>
    <col min="15" max="18" width="3.125" customWidth="1"/>
    <col min="19" max="19" width="11" customWidth="1"/>
    <col min="20" max="20" width="9" customWidth="1"/>
  </cols>
  <sheetData>
    <row r="1" spans="1:20" ht="40.5" customHeight="1">
      <c r="A1" s="40" t="s">
        <v>115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</row>
    <row r="2" spans="1:20" ht="27.75" customHeight="1">
      <c r="A2" s="38" t="s">
        <v>113</v>
      </c>
      <c r="B2" s="39"/>
      <c r="C2" s="39"/>
      <c r="D2" s="11"/>
      <c r="E2" s="17"/>
      <c r="F2" s="11"/>
      <c r="G2" s="11"/>
      <c r="H2" s="11"/>
      <c r="I2" s="32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</row>
    <row r="3" spans="1:20" ht="22.5" customHeight="1">
      <c r="A3" s="33" t="s">
        <v>0</v>
      </c>
      <c r="B3" s="33" t="s">
        <v>1</v>
      </c>
      <c r="C3" s="33" t="s">
        <v>2</v>
      </c>
      <c r="D3" s="34" t="s">
        <v>3</v>
      </c>
      <c r="E3" s="35"/>
      <c r="F3" s="33" t="s">
        <v>4</v>
      </c>
      <c r="G3" s="33" t="s">
        <v>5</v>
      </c>
      <c r="H3" s="33" t="s">
        <v>6</v>
      </c>
      <c r="I3" s="43" t="s">
        <v>116</v>
      </c>
      <c r="J3" s="33" t="s">
        <v>7</v>
      </c>
      <c r="K3" s="33"/>
      <c r="L3" s="33"/>
      <c r="M3" s="33"/>
      <c r="N3" s="33"/>
      <c r="O3" s="33"/>
      <c r="P3" s="33"/>
      <c r="Q3" s="33"/>
      <c r="R3" s="33" t="s">
        <v>8</v>
      </c>
      <c r="S3" s="33" t="s">
        <v>9</v>
      </c>
      <c r="T3" s="33" t="s">
        <v>10</v>
      </c>
    </row>
    <row r="4" spans="1:20" ht="22.5" customHeight="1">
      <c r="A4" s="33"/>
      <c r="B4" s="33"/>
      <c r="C4" s="33"/>
      <c r="D4" s="36"/>
      <c r="E4" s="37"/>
      <c r="F4" s="33"/>
      <c r="G4" s="33"/>
      <c r="H4" s="33"/>
      <c r="I4" s="44"/>
      <c r="J4" s="33" t="s">
        <v>11</v>
      </c>
      <c r="K4" s="33" t="s">
        <v>93</v>
      </c>
      <c r="L4" s="33"/>
      <c r="M4" s="33"/>
      <c r="N4" s="33"/>
      <c r="O4" s="33" t="s">
        <v>16</v>
      </c>
      <c r="P4" s="33" t="s">
        <v>17</v>
      </c>
      <c r="Q4" s="33" t="s">
        <v>18</v>
      </c>
      <c r="R4" s="33"/>
      <c r="S4" s="33"/>
      <c r="T4" s="33"/>
    </row>
    <row r="5" spans="1:20" ht="39.75" customHeight="1">
      <c r="A5" s="33"/>
      <c r="B5" s="33"/>
      <c r="C5" s="33"/>
      <c r="D5" s="26" t="s">
        <v>54</v>
      </c>
      <c r="E5" s="26" t="s">
        <v>55</v>
      </c>
      <c r="F5" s="33"/>
      <c r="G5" s="33"/>
      <c r="H5" s="33"/>
      <c r="I5" s="45"/>
      <c r="J5" s="33"/>
      <c r="K5" s="1" t="s">
        <v>12</v>
      </c>
      <c r="L5" s="1" t="s">
        <v>13</v>
      </c>
      <c r="M5" s="1" t="s">
        <v>14</v>
      </c>
      <c r="N5" s="1" t="s">
        <v>15</v>
      </c>
      <c r="O5" s="33"/>
      <c r="P5" s="33"/>
      <c r="Q5" s="33"/>
      <c r="R5" s="33"/>
      <c r="S5" s="33"/>
      <c r="T5" s="33"/>
    </row>
    <row r="6" spans="1:20" s="24" customFormat="1" ht="33.75" customHeight="1">
      <c r="A6" s="12" t="s">
        <v>91</v>
      </c>
      <c r="B6" s="13" t="s">
        <v>19</v>
      </c>
      <c r="C6" s="14" t="s">
        <v>30</v>
      </c>
      <c r="D6" s="13" t="s">
        <v>87</v>
      </c>
      <c r="E6" s="27" t="s">
        <v>56</v>
      </c>
      <c r="F6" s="14" t="s">
        <v>20</v>
      </c>
      <c r="G6" s="14" t="s">
        <v>114</v>
      </c>
      <c r="H6" s="14" t="s">
        <v>114</v>
      </c>
      <c r="I6" s="42" t="s">
        <v>117</v>
      </c>
      <c r="J6" s="15">
        <f>K6+L6++N6</f>
        <v>14.186</v>
      </c>
      <c r="K6" s="16"/>
      <c r="L6" s="13"/>
      <c r="M6" s="13"/>
      <c r="N6" s="16">
        <v>14.186</v>
      </c>
      <c r="O6" s="13"/>
      <c r="P6" s="13"/>
      <c r="Q6" s="13"/>
      <c r="R6" s="13"/>
      <c r="S6" s="23" t="s">
        <v>76</v>
      </c>
      <c r="T6" s="23" t="s">
        <v>75</v>
      </c>
    </row>
    <row r="7" spans="1:20" s="24" customFormat="1" ht="33.75" customHeight="1">
      <c r="A7" s="2" t="s">
        <v>98</v>
      </c>
      <c r="B7" s="3" t="s">
        <v>19</v>
      </c>
      <c r="C7" s="10" t="s">
        <v>31</v>
      </c>
      <c r="D7" s="3" t="s">
        <v>22</v>
      </c>
      <c r="E7" s="18" t="s">
        <v>84</v>
      </c>
      <c r="F7" s="10" t="s">
        <v>20</v>
      </c>
      <c r="G7" s="14" t="s">
        <v>114</v>
      </c>
      <c r="H7" s="14" t="s">
        <v>114</v>
      </c>
      <c r="I7" s="42" t="s">
        <v>117</v>
      </c>
      <c r="J7" s="15">
        <f t="shared" ref="J7:J29" si="0">K7+L7++N7</f>
        <v>16.400000000000002</v>
      </c>
      <c r="K7" s="6"/>
      <c r="L7" s="3"/>
      <c r="M7" s="3"/>
      <c r="N7" s="6">
        <f>16.96-0.56</f>
        <v>16.400000000000002</v>
      </c>
      <c r="O7" s="3"/>
      <c r="P7" s="3"/>
      <c r="Q7" s="3"/>
      <c r="R7" s="3"/>
      <c r="S7" s="23" t="s">
        <v>76</v>
      </c>
      <c r="T7" s="23" t="s">
        <v>75</v>
      </c>
    </row>
    <row r="8" spans="1:20" s="24" customFormat="1" ht="33.75" customHeight="1">
      <c r="A8" s="2" t="s">
        <v>94</v>
      </c>
      <c r="B8" s="3" t="s">
        <v>19</v>
      </c>
      <c r="C8" s="10" t="s">
        <v>32</v>
      </c>
      <c r="D8" s="3" t="s">
        <v>23</v>
      </c>
      <c r="E8" s="18" t="s">
        <v>106</v>
      </c>
      <c r="F8" s="10" t="s">
        <v>20</v>
      </c>
      <c r="G8" s="14" t="s">
        <v>114</v>
      </c>
      <c r="H8" s="14" t="s">
        <v>114</v>
      </c>
      <c r="I8" s="42" t="s">
        <v>117</v>
      </c>
      <c r="J8" s="15">
        <f t="shared" si="0"/>
        <v>19.295999999999999</v>
      </c>
      <c r="K8" s="6"/>
      <c r="L8" s="3"/>
      <c r="M8" s="3"/>
      <c r="N8" s="6">
        <v>19.295999999999999</v>
      </c>
      <c r="O8" s="3"/>
      <c r="P8" s="3"/>
      <c r="Q8" s="3"/>
      <c r="R8" s="3"/>
      <c r="S8" s="23" t="s">
        <v>76</v>
      </c>
      <c r="T8" s="23" t="s">
        <v>75</v>
      </c>
    </row>
    <row r="9" spans="1:20" s="24" customFormat="1" ht="33.75" customHeight="1">
      <c r="A9" s="2" t="s">
        <v>101</v>
      </c>
      <c r="B9" s="3" t="s">
        <v>19</v>
      </c>
      <c r="C9" s="10" t="s">
        <v>33</v>
      </c>
      <c r="D9" s="3" t="s">
        <v>21</v>
      </c>
      <c r="E9" s="18" t="s">
        <v>57</v>
      </c>
      <c r="F9" s="10" t="s">
        <v>20</v>
      </c>
      <c r="G9" s="14" t="s">
        <v>114</v>
      </c>
      <c r="H9" s="14" t="s">
        <v>114</v>
      </c>
      <c r="I9" s="42" t="s">
        <v>117</v>
      </c>
      <c r="J9" s="15">
        <f t="shared" si="0"/>
        <v>10.208</v>
      </c>
      <c r="K9" s="6"/>
      <c r="L9" s="3"/>
      <c r="M9" s="3"/>
      <c r="N9" s="6">
        <v>10.208</v>
      </c>
      <c r="O9" s="3"/>
      <c r="P9" s="3"/>
      <c r="Q9" s="3"/>
      <c r="R9" s="3"/>
      <c r="S9" s="23" t="s">
        <v>76</v>
      </c>
      <c r="T9" s="23" t="s">
        <v>75</v>
      </c>
    </row>
    <row r="10" spans="1:20" s="24" customFormat="1" ht="33.75" customHeight="1">
      <c r="A10" s="2" t="s">
        <v>95</v>
      </c>
      <c r="B10" s="3" t="s">
        <v>19</v>
      </c>
      <c r="C10" s="10" t="s">
        <v>34</v>
      </c>
      <c r="D10" s="3" t="s">
        <v>24</v>
      </c>
      <c r="E10" s="18" t="s">
        <v>108</v>
      </c>
      <c r="F10" s="10" t="s">
        <v>20</v>
      </c>
      <c r="G10" s="14" t="s">
        <v>114</v>
      </c>
      <c r="H10" s="14" t="s">
        <v>114</v>
      </c>
      <c r="I10" s="42" t="s">
        <v>117</v>
      </c>
      <c r="J10" s="15">
        <f t="shared" si="0"/>
        <v>13.704000000000001</v>
      </c>
      <c r="K10" s="6"/>
      <c r="L10" s="3"/>
      <c r="M10" s="3"/>
      <c r="N10" s="6">
        <v>13.704000000000001</v>
      </c>
      <c r="O10" s="3"/>
      <c r="P10" s="3"/>
      <c r="Q10" s="3"/>
      <c r="R10" s="3"/>
      <c r="S10" s="23" t="s">
        <v>76</v>
      </c>
      <c r="T10" s="23" t="s">
        <v>75</v>
      </c>
    </row>
    <row r="11" spans="1:20" s="24" customFormat="1" ht="33.75" customHeight="1">
      <c r="A11" s="28" t="s">
        <v>58</v>
      </c>
      <c r="B11" s="3" t="s">
        <v>19</v>
      </c>
      <c r="C11" s="25" t="s">
        <v>35</v>
      </c>
      <c r="D11" s="3" t="s">
        <v>86</v>
      </c>
      <c r="E11" s="18" t="s">
        <v>97</v>
      </c>
      <c r="F11" s="10" t="s">
        <v>20</v>
      </c>
      <c r="G11" s="14" t="s">
        <v>114</v>
      </c>
      <c r="H11" s="14" t="s">
        <v>114</v>
      </c>
      <c r="I11" s="42" t="s">
        <v>117</v>
      </c>
      <c r="J11" s="15">
        <f t="shared" si="0"/>
        <v>6.72</v>
      </c>
      <c r="K11" s="6"/>
      <c r="L11" s="3"/>
      <c r="M11" s="3"/>
      <c r="N11" s="6">
        <v>6.72</v>
      </c>
      <c r="O11" s="3"/>
      <c r="P11" s="3"/>
      <c r="Q11" s="3"/>
      <c r="R11" s="3"/>
      <c r="S11" s="23" t="s">
        <v>76</v>
      </c>
      <c r="T11" s="23" t="s">
        <v>75</v>
      </c>
    </row>
    <row r="12" spans="1:20" s="24" customFormat="1" ht="33.75" customHeight="1">
      <c r="A12" s="28" t="s">
        <v>59</v>
      </c>
      <c r="B12" s="3" t="s">
        <v>19</v>
      </c>
      <c r="C12" s="25" t="s">
        <v>36</v>
      </c>
      <c r="D12" s="3" t="s">
        <v>21</v>
      </c>
      <c r="E12" s="18" t="s">
        <v>56</v>
      </c>
      <c r="F12" s="10" t="s">
        <v>20</v>
      </c>
      <c r="G12" s="14" t="s">
        <v>114</v>
      </c>
      <c r="H12" s="14" t="s">
        <v>114</v>
      </c>
      <c r="I12" s="42" t="s">
        <v>117</v>
      </c>
      <c r="J12" s="15">
        <f t="shared" si="0"/>
        <v>5.4779999999999998</v>
      </c>
      <c r="K12" s="6"/>
      <c r="L12" s="3"/>
      <c r="M12" s="3"/>
      <c r="N12" s="6">
        <v>5.4779999999999998</v>
      </c>
      <c r="O12" s="3"/>
      <c r="P12" s="3"/>
      <c r="Q12" s="3"/>
      <c r="R12" s="3"/>
      <c r="S12" s="23" t="s">
        <v>76</v>
      </c>
      <c r="T12" s="23" t="s">
        <v>75</v>
      </c>
    </row>
    <row r="13" spans="1:20" s="24" customFormat="1" ht="33.75" customHeight="1">
      <c r="A13" s="28" t="s">
        <v>60</v>
      </c>
      <c r="B13" s="3" t="s">
        <v>19</v>
      </c>
      <c r="C13" s="25" t="s">
        <v>37</v>
      </c>
      <c r="D13" s="3" t="s">
        <v>25</v>
      </c>
      <c r="E13" s="18" t="s">
        <v>61</v>
      </c>
      <c r="F13" s="10" t="s">
        <v>20</v>
      </c>
      <c r="G13" s="14" t="s">
        <v>114</v>
      </c>
      <c r="H13" s="14" t="s">
        <v>114</v>
      </c>
      <c r="I13" s="42" t="s">
        <v>117</v>
      </c>
      <c r="J13" s="15">
        <f t="shared" si="0"/>
        <v>2.0219999999999998</v>
      </c>
      <c r="K13" s="6"/>
      <c r="L13" s="3"/>
      <c r="M13" s="3"/>
      <c r="N13" s="6">
        <v>2.0219999999999998</v>
      </c>
      <c r="O13" s="3"/>
      <c r="P13" s="3"/>
      <c r="Q13" s="3"/>
      <c r="R13" s="3"/>
      <c r="S13" s="23" t="s">
        <v>76</v>
      </c>
      <c r="T13" s="23" t="s">
        <v>75</v>
      </c>
    </row>
    <row r="14" spans="1:20" s="24" customFormat="1" ht="33.75" customHeight="1">
      <c r="A14" s="28" t="s">
        <v>62</v>
      </c>
      <c r="B14" s="3" t="s">
        <v>19</v>
      </c>
      <c r="C14" s="25" t="s">
        <v>38</v>
      </c>
      <c r="D14" s="3" t="s">
        <v>22</v>
      </c>
      <c r="E14" s="18" t="s">
        <v>85</v>
      </c>
      <c r="F14" s="10" t="s">
        <v>20</v>
      </c>
      <c r="G14" s="14" t="s">
        <v>114</v>
      </c>
      <c r="H14" s="14" t="s">
        <v>114</v>
      </c>
      <c r="I14" s="42" t="s">
        <v>117</v>
      </c>
      <c r="J14" s="15">
        <f t="shared" si="0"/>
        <v>3.6360000000000001</v>
      </c>
      <c r="K14" s="6"/>
      <c r="L14" s="3"/>
      <c r="M14" s="3"/>
      <c r="N14" s="6">
        <v>3.6360000000000001</v>
      </c>
      <c r="O14" s="3"/>
      <c r="P14" s="3"/>
      <c r="Q14" s="3"/>
      <c r="R14" s="3"/>
      <c r="S14" s="23" t="s">
        <v>76</v>
      </c>
      <c r="T14" s="23" t="s">
        <v>75</v>
      </c>
    </row>
    <row r="15" spans="1:20" s="24" customFormat="1" ht="33.75" customHeight="1">
      <c r="A15" s="28" t="s">
        <v>63</v>
      </c>
      <c r="B15" s="3" t="s">
        <v>19</v>
      </c>
      <c r="C15" s="25" t="s">
        <v>39</v>
      </c>
      <c r="D15" s="3" t="s">
        <v>24</v>
      </c>
      <c r="E15" s="18" t="s">
        <v>100</v>
      </c>
      <c r="F15" s="10" t="s">
        <v>20</v>
      </c>
      <c r="G15" s="14" t="s">
        <v>114</v>
      </c>
      <c r="H15" s="14" t="s">
        <v>114</v>
      </c>
      <c r="I15" s="42" t="s">
        <v>117</v>
      </c>
      <c r="J15" s="15">
        <f t="shared" si="0"/>
        <v>6.46</v>
      </c>
      <c r="K15" s="6"/>
      <c r="L15" s="3"/>
      <c r="M15" s="3"/>
      <c r="N15" s="6">
        <v>6.46</v>
      </c>
      <c r="O15" s="3"/>
      <c r="P15" s="3"/>
      <c r="Q15" s="3"/>
      <c r="R15" s="3"/>
      <c r="S15" s="23" t="s">
        <v>76</v>
      </c>
      <c r="T15" s="23" t="s">
        <v>75</v>
      </c>
    </row>
    <row r="16" spans="1:20" s="24" customFormat="1" ht="33.75" customHeight="1">
      <c r="A16" s="29" t="s">
        <v>64</v>
      </c>
      <c r="B16" s="3" t="s">
        <v>19</v>
      </c>
      <c r="C16" s="14" t="s">
        <v>40</v>
      </c>
      <c r="D16" s="3" t="s">
        <v>26</v>
      </c>
      <c r="E16" s="18" t="s">
        <v>77</v>
      </c>
      <c r="F16" s="10" t="s">
        <v>20</v>
      </c>
      <c r="G16" s="14" t="s">
        <v>114</v>
      </c>
      <c r="H16" s="14" t="s">
        <v>114</v>
      </c>
      <c r="I16" s="42" t="s">
        <v>117</v>
      </c>
      <c r="J16" s="15">
        <f t="shared" si="0"/>
        <v>15.582000000000001</v>
      </c>
      <c r="K16" s="7"/>
      <c r="L16" s="3"/>
      <c r="M16" s="3"/>
      <c r="N16" s="7">
        <v>15.582000000000001</v>
      </c>
      <c r="O16" s="3"/>
      <c r="P16" s="3"/>
      <c r="Q16" s="3"/>
      <c r="R16" s="3"/>
      <c r="S16" s="23" t="s">
        <v>76</v>
      </c>
      <c r="T16" s="23" t="s">
        <v>75</v>
      </c>
    </row>
    <row r="17" spans="1:20" s="24" customFormat="1" ht="33.75" customHeight="1">
      <c r="A17" s="4" t="s">
        <v>96</v>
      </c>
      <c r="B17" s="3" t="s">
        <v>19</v>
      </c>
      <c r="C17" s="10" t="s">
        <v>41</v>
      </c>
      <c r="D17" s="3" t="s">
        <v>25</v>
      </c>
      <c r="E17" s="18" t="s">
        <v>109</v>
      </c>
      <c r="F17" s="10" t="s">
        <v>20</v>
      </c>
      <c r="G17" s="14" t="s">
        <v>114</v>
      </c>
      <c r="H17" s="14" t="s">
        <v>114</v>
      </c>
      <c r="I17" s="42" t="s">
        <v>117</v>
      </c>
      <c r="J17" s="15">
        <f t="shared" si="0"/>
        <v>15.672000000000001</v>
      </c>
      <c r="K17" s="7"/>
      <c r="L17" s="3"/>
      <c r="M17" s="3"/>
      <c r="N17" s="7">
        <v>15.672000000000001</v>
      </c>
      <c r="O17" s="3"/>
      <c r="P17" s="3"/>
      <c r="Q17" s="3"/>
      <c r="R17" s="3"/>
      <c r="S17" s="23" t="s">
        <v>76</v>
      </c>
      <c r="T17" s="23" t="s">
        <v>75</v>
      </c>
    </row>
    <row r="18" spans="1:20" s="24" customFormat="1" ht="33.75" customHeight="1">
      <c r="A18" s="4" t="s">
        <v>99</v>
      </c>
      <c r="B18" s="3" t="s">
        <v>19</v>
      </c>
      <c r="C18" s="10" t="s">
        <v>42</v>
      </c>
      <c r="D18" s="3" t="s">
        <v>78</v>
      </c>
      <c r="E18" s="18" t="s">
        <v>79</v>
      </c>
      <c r="F18" s="10" t="s">
        <v>20</v>
      </c>
      <c r="G18" s="14" t="s">
        <v>114</v>
      </c>
      <c r="H18" s="14" t="s">
        <v>114</v>
      </c>
      <c r="I18" s="42" t="s">
        <v>117</v>
      </c>
      <c r="J18" s="15">
        <f t="shared" si="0"/>
        <v>12.01</v>
      </c>
      <c r="K18" s="7"/>
      <c r="L18" s="3"/>
      <c r="M18" s="3"/>
      <c r="N18" s="7">
        <v>12.01</v>
      </c>
      <c r="O18" s="3"/>
      <c r="P18" s="3"/>
      <c r="Q18" s="3"/>
      <c r="R18" s="3"/>
      <c r="S18" s="23" t="s">
        <v>76</v>
      </c>
      <c r="T18" s="23" t="s">
        <v>75</v>
      </c>
    </row>
    <row r="19" spans="1:20" s="24" customFormat="1" ht="33.75" customHeight="1">
      <c r="A19" s="30" t="s">
        <v>65</v>
      </c>
      <c r="B19" s="3" t="s">
        <v>19</v>
      </c>
      <c r="C19" s="10" t="s">
        <v>43</v>
      </c>
      <c r="D19" s="3" t="s">
        <v>28</v>
      </c>
      <c r="E19" s="18" t="s">
        <v>112</v>
      </c>
      <c r="F19" s="10" t="s">
        <v>20</v>
      </c>
      <c r="G19" s="14" t="s">
        <v>114</v>
      </c>
      <c r="H19" s="14" t="s">
        <v>114</v>
      </c>
      <c r="I19" s="42" t="s">
        <v>117</v>
      </c>
      <c r="J19" s="15">
        <f t="shared" si="0"/>
        <v>2.4780000000000002</v>
      </c>
      <c r="K19" s="8"/>
      <c r="L19" s="3"/>
      <c r="M19" s="3"/>
      <c r="N19" s="8">
        <v>2.4780000000000002</v>
      </c>
      <c r="O19" s="3"/>
      <c r="P19" s="3"/>
      <c r="Q19" s="3"/>
      <c r="R19" s="3"/>
      <c r="S19" s="23" t="s">
        <v>76</v>
      </c>
      <c r="T19" s="23" t="s">
        <v>75</v>
      </c>
    </row>
    <row r="20" spans="1:20" s="24" customFormat="1" ht="33.75" customHeight="1">
      <c r="A20" s="30" t="s">
        <v>66</v>
      </c>
      <c r="B20" s="3" t="s">
        <v>19</v>
      </c>
      <c r="C20" s="10" t="s">
        <v>44</v>
      </c>
      <c r="D20" s="3" t="s">
        <v>21</v>
      </c>
      <c r="E20" s="18" t="s">
        <v>82</v>
      </c>
      <c r="F20" s="10" t="s">
        <v>20</v>
      </c>
      <c r="G20" s="14" t="s">
        <v>114</v>
      </c>
      <c r="H20" s="14" t="s">
        <v>114</v>
      </c>
      <c r="I20" s="42" t="s">
        <v>117</v>
      </c>
      <c r="J20" s="15">
        <f t="shared" si="0"/>
        <v>6.5260000000000007</v>
      </c>
      <c r="K20" s="8"/>
      <c r="L20" s="3"/>
      <c r="M20" s="3"/>
      <c r="N20" s="8">
        <v>6.5260000000000007</v>
      </c>
      <c r="O20" s="3"/>
      <c r="P20" s="3"/>
      <c r="Q20" s="3"/>
      <c r="R20" s="3"/>
      <c r="S20" s="23" t="s">
        <v>76</v>
      </c>
      <c r="T20" s="23" t="s">
        <v>75</v>
      </c>
    </row>
    <row r="21" spans="1:20" s="24" customFormat="1" ht="33.75" customHeight="1">
      <c r="A21" s="30" t="s">
        <v>67</v>
      </c>
      <c r="B21" s="3" t="s">
        <v>19</v>
      </c>
      <c r="C21" s="10" t="s">
        <v>45</v>
      </c>
      <c r="D21" s="3" t="s">
        <v>83</v>
      </c>
      <c r="E21" s="18" t="s">
        <v>104</v>
      </c>
      <c r="F21" s="10" t="s">
        <v>20</v>
      </c>
      <c r="G21" s="14" t="s">
        <v>114</v>
      </c>
      <c r="H21" s="14" t="s">
        <v>114</v>
      </c>
      <c r="I21" s="42" t="s">
        <v>117</v>
      </c>
      <c r="J21" s="15">
        <f t="shared" si="0"/>
        <v>5.75</v>
      </c>
      <c r="K21" s="8"/>
      <c r="L21" s="3"/>
      <c r="M21" s="3"/>
      <c r="N21" s="8">
        <v>5.75</v>
      </c>
      <c r="O21" s="3"/>
      <c r="P21" s="3"/>
      <c r="Q21" s="3"/>
      <c r="R21" s="3"/>
      <c r="S21" s="23" t="s">
        <v>76</v>
      </c>
      <c r="T21" s="23" t="s">
        <v>75</v>
      </c>
    </row>
    <row r="22" spans="1:20" s="24" customFormat="1" ht="33.75" customHeight="1">
      <c r="A22" s="30" t="s">
        <v>68</v>
      </c>
      <c r="B22" s="3" t="s">
        <v>19</v>
      </c>
      <c r="C22" s="10" t="s">
        <v>46</v>
      </c>
      <c r="D22" s="3" t="s">
        <v>21</v>
      </c>
      <c r="E22" s="18" t="s">
        <v>110</v>
      </c>
      <c r="F22" s="10" t="s">
        <v>20</v>
      </c>
      <c r="G22" s="14" t="s">
        <v>114</v>
      </c>
      <c r="H22" s="14" t="s">
        <v>114</v>
      </c>
      <c r="I22" s="42" t="s">
        <v>117</v>
      </c>
      <c r="J22" s="15">
        <f t="shared" si="0"/>
        <v>3.78</v>
      </c>
      <c r="K22" s="8"/>
      <c r="L22" s="3"/>
      <c r="M22" s="3"/>
      <c r="N22" s="8">
        <v>3.78</v>
      </c>
      <c r="O22" s="3"/>
      <c r="P22" s="3"/>
      <c r="Q22" s="3"/>
      <c r="R22" s="3"/>
      <c r="S22" s="23" t="s">
        <v>76</v>
      </c>
      <c r="T22" s="23" t="s">
        <v>75</v>
      </c>
    </row>
    <row r="23" spans="1:20" s="24" customFormat="1" ht="33.75" customHeight="1">
      <c r="A23" s="30" t="s">
        <v>69</v>
      </c>
      <c r="B23" s="3" t="s">
        <v>19</v>
      </c>
      <c r="C23" s="10" t="s">
        <v>47</v>
      </c>
      <c r="D23" s="3" t="s">
        <v>27</v>
      </c>
      <c r="E23" s="18" t="s">
        <v>80</v>
      </c>
      <c r="F23" s="10" t="s">
        <v>20</v>
      </c>
      <c r="G23" s="14" t="s">
        <v>114</v>
      </c>
      <c r="H23" s="14" t="s">
        <v>114</v>
      </c>
      <c r="I23" s="42" t="s">
        <v>117</v>
      </c>
      <c r="J23" s="15">
        <f t="shared" si="0"/>
        <v>3.1040000000000001</v>
      </c>
      <c r="K23" s="8"/>
      <c r="L23" s="3"/>
      <c r="M23" s="3"/>
      <c r="N23" s="8">
        <v>3.1040000000000001</v>
      </c>
      <c r="O23" s="3"/>
      <c r="P23" s="3"/>
      <c r="Q23" s="3"/>
      <c r="R23" s="3"/>
      <c r="S23" s="23" t="s">
        <v>76</v>
      </c>
      <c r="T23" s="23" t="s">
        <v>75</v>
      </c>
    </row>
    <row r="24" spans="1:20" s="24" customFormat="1" ht="33.75" customHeight="1">
      <c r="A24" s="30" t="s">
        <v>70</v>
      </c>
      <c r="B24" s="3" t="s">
        <v>19</v>
      </c>
      <c r="C24" s="10" t="s">
        <v>92</v>
      </c>
      <c r="D24" s="3" t="s">
        <v>27</v>
      </c>
      <c r="E24" s="18" t="s">
        <v>81</v>
      </c>
      <c r="F24" s="10" t="s">
        <v>20</v>
      </c>
      <c r="G24" s="14" t="s">
        <v>114</v>
      </c>
      <c r="H24" s="14" t="s">
        <v>114</v>
      </c>
      <c r="I24" s="42" t="s">
        <v>117</v>
      </c>
      <c r="J24" s="15">
        <f t="shared" si="0"/>
        <v>2.016</v>
      </c>
      <c r="K24" s="8"/>
      <c r="L24" s="3"/>
      <c r="M24" s="3"/>
      <c r="N24" s="8">
        <v>2.016</v>
      </c>
      <c r="O24" s="3"/>
      <c r="P24" s="3"/>
      <c r="Q24" s="3"/>
      <c r="R24" s="3"/>
      <c r="S24" s="23" t="s">
        <v>76</v>
      </c>
      <c r="T24" s="23" t="s">
        <v>75</v>
      </c>
    </row>
    <row r="25" spans="1:20" s="24" customFormat="1" ht="33.75" customHeight="1">
      <c r="A25" s="30" t="s">
        <v>71</v>
      </c>
      <c r="B25" s="3" t="s">
        <v>19</v>
      </c>
      <c r="C25" s="10" t="s">
        <v>48</v>
      </c>
      <c r="D25" s="3" t="s">
        <v>29</v>
      </c>
      <c r="E25" s="18" t="s">
        <v>105</v>
      </c>
      <c r="F25" s="10" t="s">
        <v>20</v>
      </c>
      <c r="G25" s="14" t="s">
        <v>114</v>
      </c>
      <c r="H25" s="14" t="s">
        <v>114</v>
      </c>
      <c r="I25" s="42" t="s">
        <v>117</v>
      </c>
      <c r="J25" s="15">
        <f t="shared" si="0"/>
        <v>4.08</v>
      </c>
      <c r="K25" s="8"/>
      <c r="L25" s="3"/>
      <c r="M25" s="3"/>
      <c r="N25" s="8">
        <v>4.08</v>
      </c>
      <c r="O25" s="3"/>
      <c r="P25" s="3"/>
      <c r="Q25" s="3"/>
      <c r="R25" s="3"/>
      <c r="S25" s="23" t="s">
        <v>76</v>
      </c>
      <c r="T25" s="23" t="s">
        <v>75</v>
      </c>
    </row>
    <row r="26" spans="1:20" s="24" customFormat="1" ht="33.75" customHeight="1">
      <c r="A26" s="30" t="s">
        <v>72</v>
      </c>
      <c r="B26" s="3" t="s">
        <v>19</v>
      </c>
      <c r="C26" s="10" t="s">
        <v>43</v>
      </c>
      <c r="D26" s="3" t="s">
        <v>21</v>
      </c>
      <c r="E26" s="18" t="s">
        <v>103</v>
      </c>
      <c r="F26" s="10" t="s">
        <v>20</v>
      </c>
      <c r="G26" s="14" t="s">
        <v>114</v>
      </c>
      <c r="H26" s="14" t="s">
        <v>114</v>
      </c>
      <c r="I26" s="42" t="s">
        <v>117</v>
      </c>
      <c r="J26" s="15">
        <f t="shared" si="0"/>
        <v>2.4780000000000002</v>
      </c>
      <c r="K26" s="8"/>
      <c r="L26" s="3"/>
      <c r="M26" s="3"/>
      <c r="N26" s="8">
        <v>2.4780000000000002</v>
      </c>
      <c r="O26" s="3"/>
      <c r="P26" s="3"/>
      <c r="Q26" s="3"/>
      <c r="R26" s="3"/>
      <c r="S26" s="23" t="s">
        <v>76</v>
      </c>
      <c r="T26" s="23" t="s">
        <v>75</v>
      </c>
    </row>
    <row r="27" spans="1:20" s="24" customFormat="1" ht="33.75" customHeight="1">
      <c r="A27" s="30" t="s">
        <v>73</v>
      </c>
      <c r="B27" s="3" t="s">
        <v>19</v>
      </c>
      <c r="C27" s="10" t="s">
        <v>49</v>
      </c>
      <c r="D27" s="3" t="s">
        <v>23</v>
      </c>
      <c r="E27" s="18" t="s">
        <v>111</v>
      </c>
      <c r="F27" s="10" t="s">
        <v>20</v>
      </c>
      <c r="G27" s="14" t="s">
        <v>114</v>
      </c>
      <c r="H27" s="14" t="s">
        <v>114</v>
      </c>
      <c r="I27" s="42" t="s">
        <v>117</v>
      </c>
      <c r="J27" s="15">
        <f t="shared" si="0"/>
        <v>4.5420000000000007</v>
      </c>
      <c r="K27" s="8"/>
      <c r="L27" s="3"/>
      <c r="M27" s="3"/>
      <c r="N27" s="8">
        <v>4.5420000000000007</v>
      </c>
      <c r="O27" s="3"/>
      <c r="P27" s="3"/>
      <c r="Q27" s="3"/>
      <c r="R27" s="3"/>
      <c r="S27" s="23" t="s">
        <v>76</v>
      </c>
      <c r="T27" s="23" t="s">
        <v>75</v>
      </c>
    </row>
    <row r="28" spans="1:20" s="24" customFormat="1" ht="33.75" customHeight="1">
      <c r="A28" s="30" t="s">
        <v>74</v>
      </c>
      <c r="B28" s="3" t="s">
        <v>19</v>
      </c>
      <c r="C28" s="10" t="s">
        <v>50</v>
      </c>
      <c r="D28" s="3" t="s">
        <v>25</v>
      </c>
      <c r="E28" s="18" t="s">
        <v>107</v>
      </c>
      <c r="F28" s="10" t="s">
        <v>20</v>
      </c>
      <c r="G28" s="14" t="s">
        <v>114</v>
      </c>
      <c r="H28" s="14" t="s">
        <v>114</v>
      </c>
      <c r="I28" s="42" t="s">
        <v>117</v>
      </c>
      <c r="J28" s="15">
        <f t="shared" si="0"/>
        <v>0.86</v>
      </c>
      <c r="K28" s="8"/>
      <c r="L28" s="3"/>
      <c r="M28" s="3"/>
      <c r="N28" s="8">
        <v>0.86</v>
      </c>
      <c r="O28" s="3"/>
      <c r="P28" s="3"/>
      <c r="Q28" s="3"/>
      <c r="R28" s="3"/>
      <c r="S28" s="23" t="s">
        <v>76</v>
      </c>
      <c r="T28" s="23" t="s">
        <v>75</v>
      </c>
    </row>
    <row r="29" spans="1:20" s="24" customFormat="1" ht="33.75" customHeight="1">
      <c r="A29" s="5" t="s">
        <v>102</v>
      </c>
      <c r="B29" s="3" t="s">
        <v>19</v>
      </c>
      <c r="C29" s="10" t="s">
        <v>51</v>
      </c>
      <c r="D29" s="3" t="s">
        <v>21</v>
      </c>
      <c r="E29" s="18" t="s">
        <v>57</v>
      </c>
      <c r="F29" s="10" t="s">
        <v>20</v>
      </c>
      <c r="G29" s="14" t="s">
        <v>114</v>
      </c>
      <c r="H29" s="14" t="s">
        <v>114</v>
      </c>
      <c r="I29" s="42" t="s">
        <v>117</v>
      </c>
      <c r="J29" s="15">
        <f t="shared" si="0"/>
        <v>10.008000000000001</v>
      </c>
      <c r="K29" s="9"/>
      <c r="L29" s="3"/>
      <c r="M29" s="3"/>
      <c r="N29" s="9">
        <v>10.008000000000001</v>
      </c>
      <c r="O29" s="3"/>
      <c r="P29" s="3"/>
      <c r="Q29" s="3"/>
      <c r="R29" s="3"/>
      <c r="S29" s="23" t="s">
        <v>76</v>
      </c>
      <c r="T29" s="23" t="s">
        <v>75</v>
      </c>
    </row>
    <row r="30" spans="1:20" ht="49.5" customHeight="1">
      <c r="A30" s="19" t="s">
        <v>52</v>
      </c>
      <c r="B30" s="20"/>
      <c r="C30" s="21" t="s">
        <v>53</v>
      </c>
      <c r="D30" s="20"/>
      <c r="E30" s="20"/>
      <c r="F30" s="20"/>
      <c r="G30" s="20"/>
      <c r="H30" s="20"/>
      <c r="I30" s="20"/>
      <c r="J30" s="22">
        <f>SUM(J6:J29)</f>
        <v>186.99600000000007</v>
      </c>
      <c r="K30" s="22"/>
      <c r="L30" s="22"/>
      <c r="M30" s="22"/>
      <c r="N30" s="31">
        <f t="shared" ref="N30" si="1">SUM(N6:N29)</f>
        <v>186.99600000000007</v>
      </c>
      <c r="O30" s="20"/>
      <c r="P30" s="20"/>
      <c r="Q30" s="20"/>
      <c r="R30" s="20"/>
      <c r="S30" s="21"/>
      <c r="T30" s="20"/>
    </row>
  </sheetData>
  <autoFilter ref="A5:T30">
    <filterColumn colId="4"/>
    <filterColumn colId="8"/>
  </autoFilter>
  <mergeCells count="19">
    <mergeCell ref="Q4:Q5"/>
    <mergeCell ref="A1:T1"/>
    <mergeCell ref="G3:G5"/>
    <mergeCell ref="H3:H5"/>
    <mergeCell ref="R3:R5"/>
    <mergeCell ref="S3:S5"/>
    <mergeCell ref="T3:T5"/>
    <mergeCell ref="A3:A5"/>
    <mergeCell ref="B3:B5"/>
    <mergeCell ref="C3:C5"/>
    <mergeCell ref="F3:F5"/>
    <mergeCell ref="J3:Q3"/>
    <mergeCell ref="K4:N4"/>
    <mergeCell ref="I3:I5"/>
    <mergeCell ref="J4:J5"/>
    <mergeCell ref="O4:O5"/>
    <mergeCell ref="D3:E4"/>
    <mergeCell ref="A2:C2"/>
    <mergeCell ref="P4:P5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8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J19:J22"/>
  <sheetViews>
    <sheetView workbookViewId="0">
      <selection activeCell="J19" sqref="J19"/>
    </sheetView>
  </sheetViews>
  <sheetFormatPr defaultRowHeight="13.5"/>
  <cols>
    <col min="10" max="10" width="26.125" bestFit="1" customWidth="1"/>
  </cols>
  <sheetData>
    <row r="19" spans="10:10">
      <c r="J19" t="s">
        <v>89</v>
      </c>
    </row>
    <row r="20" spans="10:10">
      <c r="J20" t="s">
        <v>88</v>
      </c>
    </row>
    <row r="22" spans="10:10">
      <c r="J22" t="s">
        <v>90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袁培</dc:creator>
  <cp:lastModifiedBy>袁培</cp:lastModifiedBy>
  <cp:lastPrinted>2021-12-13T07:26:18Z</cp:lastPrinted>
  <dcterms:created xsi:type="dcterms:W3CDTF">2021-03-09T01:37:36Z</dcterms:created>
  <dcterms:modified xsi:type="dcterms:W3CDTF">2021-12-13T07:26:51Z</dcterms:modified>
</cp:coreProperties>
</file>