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附件1" sheetId="2" r:id="rId1"/>
    <sheet name="附件2" sheetId="1" r:id="rId2"/>
    <sheet name="扶贫局" sheetId="3" r:id="rId3"/>
    <sheet name="人社局" sheetId="6" r:id="rId4"/>
    <sheet name="广佛镇" sheetId="5" r:id="rId5"/>
    <sheet name="八仙镇" sheetId="4" r:id="rId6"/>
  </sheets>
  <definedNames>
    <definedName name="_xlnm.Print_Titles" localSheetId="1">附件2!$1:$5</definedName>
  </definedNames>
  <calcPr calcId="144525"/>
</workbook>
</file>

<file path=xl/sharedStrings.xml><?xml version="1.0" encoding="utf-8"?>
<sst xmlns="http://schemas.openxmlformats.org/spreadsheetml/2006/main" count="326" uniqueCount="83">
  <si>
    <t>附件1</t>
  </si>
  <si>
    <t>2021年度中央提前下达财政专项扶贫资金安排计划表</t>
  </si>
  <si>
    <t>序号</t>
  </si>
  <si>
    <t>镇名</t>
  </si>
  <si>
    <t>合计</t>
  </si>
  <si>
    <t>农业生产发展</t>
  </si>
  <si>
    <t>扶贫车间</t>
  </si>
  <si>
    <t>公益性岗位</t>
  </si>
  <si>
    <t>雨露计划</t>
  </si>
  <si>
    <t>金融扶贫</t>
  </si>
  <si>
    <t>项目管理费</t>
  </si>
  <si>
    <t>总计</t>
  </si>
  <si>
    <t>扶贫局</t>
  </si>
  <si>
    <t>/</t>
  </si>
  <si>
    <t>人社局</t>
  </si>
  <si>
    <t>广佛镇</t>
  </si>
  <si>
    <t>八仙镇</t>
  </si>
  <si>
    <t xml:space="preserve"> 2021年度中央提前下达财政专项扶贫资金项目计划表</t>
  </si>
  <si>
    <t>项目类型</t>
  </si>
  <si>
    <t>项目名称</t>
  </si>
  <si>
    <t>项目摘要
（建设内容及规模）</t>
  </si>
  <si>
    <t>实施单位</t>
  </si>
  <si>
    <t>项目实施地点</t>
  </si>
  <si>
    <t>项目资金投入（万元）</t>
  </si>
  <si>
    <t>受益
贫困人口</t>
  </si>
  <si>
    <t>带贫益贫机制</t>
  </si>
  <si>
    <t>绩效目标</t>
  </si>
  <si>
    <t>备注</t>
  </si>
  <si>
    <t>财政专项扶贫资金</t>
  </si>
  <si>
    <t>其他部门资金</t>
  </si>
  <si>
    <t>自筹资金</t>
  </si>
  <si>
    <t>镇</t>
  </si>
  <si>
    <t>村</t>
  </si>
  <si>
    <t>小计</t>
  </si>
  <si>
    <t>中央</t>
  </si>
  <si>
    <t>省级</t>
  </si>
  <si>
    <t>市级</t>
  </si>
  <si>
    <t>县级</t>
  </si>
  <si>
    <t>户数</t>
  </si>
  <si>
    <t>人数</t>
  </si>
  <si>
    <t>县合计：</t>
  </si>
  <si>
    <t>2021年度“五大产业”龙头企业带贫奖补项目</t>
  </si>
  <si>
    <t>龙头企业围绕“五个十万”产业建园促进产业发展，带动贫困户就业奖补</t>
  </si>
  <si>
    <t>11个镇</t>
  </si>
  <si>
    <t>137个村</t>
  </si>
  <si>
    <t>产业发展扶持、劳动务工</t>
  </si>
  <si>
    <t>1、奖励带动脱贫户及边缘户发展效益良好的经营主体≥5个；2、补助资金发放及时率≥100%；3、受益建档立卡脱贫人口数≥1500人；4、受益脱贫人口满意度≥92%。</t>
  </si>
  <si>
    <t>鸦河口村产业建设项目</t>
  </si>
  <si>
    <t>茶园管护200亩（含土壤改良）。</t>
  </si>
  <si>
    <t>鸦河口村</t>
  </si>
  <si>
    <t>1、奖励带动脱贫户及边缘户发展效益良好的经营主体，≥1个；2、补助资金发放及时率≥100%；3、受益建档立卡脱贫人口数≥350人；4、受益脱贫人口满意度≥92%。</t>
  </si>
  <si>
    <t>柳林子村产业提质增效项目</t>
  </si>
  <si>
    <t>柳林子村1736亩核桃园提质增效。</t>
  </si>
  <si>
    <t>柳林子村</t>
  </si>
  <si>
    <t>1、奖励带动脱贫户及边缘户发展效益良好的经营主体，≥1个；2、补助资金发放及时率≥100%；3、受益建档立卡脱贫人口数≥34人；4、受益脱贫人口满意度≥92%。</t>
  </si>
  <si>
    <t>2021年疫情防控扶贫公益岗项目</t>
  </si>
  <si>
    <t>开发贫困人口疫情防控公益性岗位</t>
  </si>
  <si>
    <t>劳动务工</t>
  </si>
  <si>
    <t>1.享受公益性岗位补贴人数≥274人、2.公益性岗位补贴发放准确率≥100%、补贴资金在规定时间内支付到位率≥100%、3.发放公益性岗位补贴金额≥184.25万元；4.建档立卡贫困劳动力就业人数274人。</t>
  </si>
  <si>
    <t>2021年雨露计划</t>
  </si>
  <si>
    <t>扶持建档立卡贫困户600名以上中高职子女上学补助，每名学生每年资助3000元</t>
  </si>
  <si>
    <t>教育资助</t>
  </si>
  <si>
    <t>1.资助建档立卡脱贫户子女人数≥600人；2.建档立卡脱贫户子女生均资助标准，3000元/学年；3.资助经费及时发放率100%；4.受助学生满意度≥100%</t>
  </si>
  <si>
    <t>平利县2021年度扶贫小额贷款贴息</t>
  </si>
  <si>
    <t>为贫困户、边缘户扶贫小额贷款进行贴息</t>
  </si>
  <si>
    <t>产业发展扶持、金融扶持</t>
  </si>
  <si>
    <t>1.建档立卡脱贫户贷款申请满足率≥85%；2.扶贫小额贷款还款率≥80%；3.受益建档立卡脱贫户数≥5000户；4.受益建档立卡脱贫户满意度≥100%</t>
  </si>
  <si>
    <t>平利县2021年度扶贫龙头企业贴息</t>
  </si>
  <si>
    <t>平利县产业扶贫龙头企业产业贷款贴息</t>
  </si>
  <si>
    <t>全县</t>
  </si>
  <si>
    <t>1、奖励带动脱贫户及边缘户发展效益良好的经营主体，≥20个；2、补助资金发放及时率≥100%；3、受益建档立卡脱贫人口数≥1000人；4、受益脱贫人口满意度≥92%。</t>
  </si>
  <si>
    <t>平利县2021年度互助资金贴息</t>
  </si>
  <si>
    <t>为扶贫互助协会贫困户贷款，收取占用费进行补贴</t>
  </si>
  <si>
    <t>1.建档立卡脱贫户贷款申请满足率≥95%；2.扶贫互助协会还款率≥96%；3.受益建档立卡脱贫户数≥500户；4.受益建档立卡脱贫户满意度≥92%</t>
  </si>
  <si>
    <t>2021年项目管理费</t>
  </si>
  <si>
    <t>项目管理</t>
  </si>
  <si>
    <t>提升扶贫资产管理成效，解决村级扶贫资产管护资金缺口</t>
  </si>
  <si>
    <t>附件2</t>
  </si>
  <si>
    <t>合计：</t>
  </si>
  <si>
    <t>就业创业补助</t>
  </si>
  <si>
    <t>2021年度扶贫车间带贫奖补项目</t>
  </si>
  <si>
    <t>扶贫车间带动贫困户就业奖补</t>
  </si>
  <si>
    <t>1、奖励带动脱贫户及边缘户发展效益良好的经营主体≥100个；2、补助资金发放及时率≥100%；3、受益建档立卡脱贫人口数≥1500人；4、受益脱贫人口满意度≥95%。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</si>
</sst>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b/>
      <sz val="24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20"/>
      <name val="方正小标宋简体"/>
      <charset val="134"/>
    </font>
    <font>
      <b/>
      <sz val="14"/>
      <name val="仿宋"/>
      <charset val="134"/>
    </font>
    <font>
      <sz val="11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31" fillId="3" borderId="7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2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3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4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5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6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7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8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9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10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11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12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13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14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15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16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17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18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19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20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21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22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23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24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2</xdr:row>
      <xdr:rowOff>0</xdr:rowOff>
    </xdr:from>
    <xdr:to>
      <xdr:col>3</xdr:col>
      <xdr:colOff>273685</xdr:colOff>
      <xdr:row>3</xdr:row>
      <xdr:rowOff>207645</xdr:rowOff>
    </xdr:to>
    <xdr:sp>
      <xdr:nvSpPr>
        <xdr:cNvPr id="25" name="Image1"/>
        <xdr:cNvSpPr>
          <a:spLocks noChangeAspect="1"/>
        </xdr:cNvSpPr>
      </xdr:nvSpPr>
      <xdr:spPr>
        <a:xfrm>
          <a:off x="2181860" y="96520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26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27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28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29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30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31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32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33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34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35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36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37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38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39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40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41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42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43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44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45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46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47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48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0</xdr:row>
      <xdr:rowOff>0</xdr:rowOff>
    </xdr:from>
    <xdr:to>
      <xdr:col>3</xdr:col>
      <xdr:colOff>273685</xdr:colOff>
      <xdr:row>0</xdr:row>
      <xdr:rowOff>550545</xdr:rowOff>
    </xdr:to>
    <xdr:sp>
      <xdr:nvSpPr>
        <xdr:cNvPr id="49" name="Image1"/>
        <xdr:cNvSpPr>
          <a:spLocks noChangeAspect="1"/>
        </xdr:cNvSpPr>
      </xdr:nvSpPr>
      <xdr:spPr>
        <a:xfrm>
          <a:off x="2181860" y="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3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4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7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8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9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0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1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2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3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4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5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6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7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8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9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0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1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2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3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4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5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6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7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8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9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0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1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2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3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4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5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6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7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8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9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0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1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2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3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4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5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6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7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8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9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0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1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2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3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4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5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6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7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8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9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0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1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2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3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4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5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6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7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8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9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70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71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72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73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74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75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76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77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78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79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80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81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82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83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84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85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86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87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88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89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90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91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92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93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94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95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96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97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94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95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96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97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98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99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00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01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02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03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04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05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06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07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08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09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10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11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12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13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14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15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16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17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18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19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20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21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22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23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24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25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26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27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28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29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30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31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32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33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34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35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36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37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38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39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40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41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42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43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44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45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46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47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48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49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50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51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52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53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54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55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56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57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58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59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60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61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62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63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64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65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66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67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68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69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70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71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72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73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74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75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76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77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78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79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80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81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82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83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84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85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86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87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88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89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3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4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7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8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9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0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1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2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3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4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5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6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7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8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9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0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1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2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3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4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5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6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7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8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9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0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1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2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3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4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5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6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7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8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9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0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1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2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3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4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5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6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7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8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9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0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1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2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3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4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5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6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7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8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9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0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1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2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3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4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5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6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7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8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9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70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71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72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73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74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75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76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77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78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79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80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81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82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83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84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85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86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87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88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89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90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91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92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93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94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95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96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97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3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4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5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6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7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8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9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0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1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2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3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4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5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6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7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8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19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0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1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2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3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4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3</xdr:row>
      <xdr:rowOff>0</xdr:rowOff>
    </xdr:from>
    <xdr:to>
      <xdr:col>3</xdr:col>
      <xdr:colOff>273685</xdr:colOff>
      <xdr:row>4</xdr:row>
      <xdr:rowOff>207645</xdr:rowOff>
    </xdr:to>
    <xdr:sp>
      <xdr:nvSpPr>
        <xdr:cNvPr id="25" name="Image1"/>
        <xdr:cNvSpPr>
          <a:spLocks noChangeAspect="1"/>
        </xdr:cNvSpPr>
      </xdr:nvSpPr>
      <xdr:spPr>
        <a:xfrm>
          <a:off x="2181860" y="11366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6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7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8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29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0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1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2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3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4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5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6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7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8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39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0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1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2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3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4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5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6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7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8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10160</xdr:colOff>
      <xdr:row>1</xdr:row>
      <xdr:rowOff>0</xdr:rowOff>
    </xdr:from>
    <xdr:to>
      <xdr:col>3</xdr:col>
      <xdr:colOff>273685</xdr:colOff>
      <xdr:row>1</xdr:row>
      <xdr:rowOff>550545</xdr:rowOff>
    </xdr:to>
    <xdr:sp>
      <xdr:nvSpPr>
        <xdr:cNvPr id="49" name="Image1"/>
        <xdr:cNvSpPr>
          <a:spLocks noChangeAspect="1"/>
        </xdr:cNvSpPr>
      </xdr:nvSpPr>
      <xdr:spPr>
        <a:xfrm>
          <a:off x="2181860" y="171450"/>
          <a:ext cx="263525" cy="5505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workbookViewId="0">
      <selection activeCell="Q6" sqref="Q6"/>
    </sheetView>
  </sheetViews>
  <sheetFormatPr defaultColWidth="9" defaultRowHeight="14.25" outlineLevelRow="7"/>
  <cols>
    <col min="1" max="1" width="8.375" style="17" customWidth="1"/>
    <col min="2" max="2" width="15.625" style="17" customWidth="1"/>
    <col min="3" max="9" width="15.5" style="17" customWidth="1"/>
    <col min="10" max="16369" width="9" style="17"/>
    <col min="16370" max="16384" width="9" style="19"/>
  </cols>
  <sheetData>
    <row r="1" s="17" customFormat="1" ht="23" customHeight="1" spans="1:2">
      <c r="A1" s="20" t="s">
        <v>0</v>
      </c>
      <c r="B1" s="20"/>
    </row>
    <row r="2" s="18" customFormat="1" ht="48" customHeight="1" spans="1:9">
      <c r="A2" s="21" t="s">
        <v>1</v>
      </c>
      <c r="B2" s="22"/>
      <c r="C2" s="22"/>
      <c r="D2" s="22"/>
      <c r="E2" s="22"/>
      <c r="F2" s="22"/>
      <c r="G2" s="22"/>
      <c r="H2" s="22"/>
      <c r="I2" s="22"/>
    </row>
    <row r="3" s="18" customFormat="1" ht="95" customHeight="1" spans="1:9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</row>
    <row r="4" s="17" customFormat="1" ht="55" customHeight="1" spans="1:9">
      <c r="A4" s="24"/>
      <c r="B4" s="25" t="s">
        <v>11</v>
      </c>
      <c r="C4" s="26">
        <f t="shared" ref="C4:I4" si="0">SUM(C5:C8)</f>
        <v>3843</v>
      </c>
      <c r="D4" s="26">
        <f t="shared" si="0"/>
        <v>1330</v>
      </c>
      <c r="E4" s="26">
        <f t="shared" si="0"/>
        <v>500</v>
      </c>
      <c r="F4" s="26">
        <f t="shared" si="0"/>
        <v>185</v>
      </c>
      <c r="G4" s="26">
        <f t="shared" si="0"/>
        <v>400</v>
      </c>
      <c r="H4" s="26">
        <f t="shared" si="0"/>
        <v>1390</v>
      </c>
      <c r="I4" s="26">
        <f t="shared" si="0"/>
        <v>38</v>
      </c>
    </row>
    <row r="5" s="17" customFormat="1" ht="55" customHeight="1" spans="1:9">
      <c r="A5" s="24">
        <v>1</v>
      </c>
      <c r="B5" s="25" t="s">
        <v>12</v>
      </c>
      <c r="C5" s="26">
        <f t="shared" ref="C5:C8" si="1">SUM(D5:I5)</f>
        <v>3568</v>
      </c>
      <c r="D5" s="26">
        <v>1240</v>
      </c>
      <c r="E5" s="26">
        <v>500</v>
      </c>
      <c r="F5" s="26" t="s">
        <v>13</v>
      </c>
      <c r="G5" s="26">
        <v>400</v>
      </c>
      <c r="H5" s="26">
        <v>1390</v>
      </c>
      <c r="I5" s="26">
        <v>38</v>
      </c>
    </row>
    <row r="6" s="17" customFormat="1" ht="55" customHeight="1" spans="1:9">
      <c r="A6" s="24">
        <v>2</v>
      </c>
      <c r="B6" s="25" t="s">
        <v>14</v>
      </c>
      <c r="C6" s="26">
        <f t="shared" si="1"/>
        <v>185</v>
      </c>
      <c r="D6" s="26" t="s">
        <v>13</v>
      </c>
      <c r="E6" s="26" t="s">
        <v>13</v>
      </c>
      <c r="F6" s="26">
        <v>185</v>
      </c>
      <c r="G6" s="26" t="s">
        <v>13</v>
      </c>
      <c r="H6" s="26" t="s">
        <v>13</v>
      </c>
      <c r="I6" s="26" t="s">
        <v>13</v>
      </c>
    </row>
    <row r="7" s="17" customFormat="1" ht="55" customHeight="1" spans="1:16384">
      <c r="A7" s="24">
        <v>5</v>
      </c>
      <c r="B7" s="25" t="s">
        <v>15</v>
      </c>
      <c r="C7" s="26">
        <f t="shared" si="1"/>
        <v>50</v>
      </c>
      <c r="D7" s="26">
        <v>50</v>
      </c>
      <c r="E7" s="26" t="s">
        <v>13</v>
      </c>
      <c r="F7" s="26" t="s">
        <v>13</v>
      </c>
      <c r="G7" s="26" t="s">
        <v>13</v>
      </c>
      <c r="H7" s="26" t="s">
        <v>13</v>
      </c>
      <c r="I7" s="26" t="s">
        <v>13</v>
      </c>
      <c r="XEP7" s="19"/>
      <c r="XEQ7" s="19"/>
      <c r="XER7" s="19"/>
      <c r="XES7" s="19"/>
      <c r="XET7" s="19"/>
      <c r="XEU7" s="19"/>
      <c r="XEV7" s="19"/>
      <c r="XEW7" s="19"/>
      <c r="XEX7" s="19"/>
      <c r="XEY7" s="19"/>
      <c r="XEZ7" s="19"/>
      <c r="XFA7" s="19"/>
      <c r="XFB7" s="19"/>
      <c r="XFC7" s="19"/>
      <c r="XFD7" s="19"/>
    </row>
    <row r="8" s="17" customFormat="1" ht="55" customHeight="1" spans="1:16384">
      <c r="A8" s="24">
        <v>6</v>
      </c>
      <c r="B8" s="25" t="s">
        <v>16</v>
      </c>
      <c r="C8" s="26">
        <f t="shared" si="1"/>
        <v>40</v>
      </c>
      <c r="D8" s="26">
        <v>40</v>
      </c>
      <c r="E8" s="26" t="s">
        <v>13</v>
      </c>
      <c r="F8" s="26" t="s">
        <v>13</v>
      </c>
      <c r="G8" s="26" t="s">
        <v>13</v>
      </c>
      <c r="H8" s="26" t="s">
        <v>13</v>
      </c>
      <c r="I8" s="26" t="s">
        <v>13</v>
      </c>
      <c r="XEP8" s="19"/>
      <c r="XEQ8" s="19"/>
      <c r="XER8" s="19"/>
      <c r="XES8" s="19"/>
      <c r="XET8" s="19"/>
      <c r="XEU8" s="19"/>
      <c r="XEV8" s="19"/>
      <c r="XEW8" s="19"/>
      <c r="XEX8" s="19"/>
      <c r="XEY8" s="19"/>
      <c r="XEZ8" s="19"/>
      <c r="XFA8" s="19"/>
      <c r="XFB8" s="19"/>
      <c r="XFC8" s="19"/>
      <c r="XFD8" s="19"/>
    </row>
  </sheetData>
  <mergeCells count="2">
    <mergeCell ref="A1:B1"/>
    <mergeCell ref="A2:I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tabSelected="1" topLeftCell="A6" workbookViewId="0">
      <selection activeCell="M12" sqref="M12"/>
    </sheetView>
  </sheetViews>
  <sheetFormatPr defaultColWidth="9" defaultRowHeight="13.5"/>
  <cols>
    <col min="1" max="1" width="5.375" customWidth="1"/>
    <col min="3" max="3" width="14.125" customWidth="1"/>
    <col min="4" max="4" width="30.5" customWidth="1"/>
    <col min="5" max="5" width="9.5" customWidth="1"/>
    <col min="6" max="7" width="6.625" customWidth="1"/>
    <col min="8" max="15" width="4.625" customWidth="1"/>
    <col min="16" max="17" width="6.625" customWidth="1"/>
    <col min="18" max="18" width="13.5" customWidth="1"/>
    <col min="19" max="19" width="33.125" customWidth="1"/>
    <col min="20" max="20" width="8.125" customWidth="1"/>
  </cols>
  <sheetData>
    <row r="1" ht="53" customHeight="1" spans="1:20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3" customHeight="1" spans="1:20">
      <c r="A2" s="2" t="s">
        <v>2</v>
      </c>
      <c r="B2" s="3" t="s">
        <v>18</v>
      </c>
      <c r="C2" s="2" t="s">
        <v>19</v>
      </c>
      <c r="D2" s="2" t="s">
        <v>20</v>
      </c>
      <c r="E2" s="2" t="s">
        <v>21</v>
      </c>
      <c r="F2" s="2" t="s">
        <v>22</v>
      </c>
      <c r="G2" s="2"/>
      <c r="H2" s="4" t="s">
        <v>23</v>
      </c>
      <c r="I2" s="4"/>
      <c r="J2" s="4"/>
      <c r="K2" s="4"/>
      <c r="L2" s="4"/>
      <c r="M2" s="4"/>
      <c r="N2" s="4"/>
      <c r="O2" s="4"/>
      <c r="P2" s="13" t="s">
        <v>24</v>
      </c>
      <c r="Q2" s="14"/>
      <c r="R2" s="2" t="s">
        <v>25</v>
      </c>
      <c r="S2" s="2" t="s">
        <v>26</v>
      </c>
      <c r="T2" s="2" t="s">
        <v>27</v>
      </c>
    </row>
    <row r="3" ht="27" customHeight="1" spans="1:20">
      <c r="A3" s="2"/>
      <c r="B3" s="3"/>
      <c r="C3" s="2"/>
      <c r="D3" s="2"/>
      <c r="E3" s="2"/>
      <c r="F3" s="2"/>
      <c r="G3" s="2"/>
      <c r="H3" s="5" t="s">
        <v>4</v>
      </c>
      <c r="I3" s="5" t="s">
        <v>28</v>
      </c>
      <c r="J3" s="5"/>
      <c r="K3" s="5"/>
      <c r="L3" s="5"/>
      <c r="M3" s="5"/>
      <c r="N3" s="5" t="s">
        <v>29</v>
      </c>
      <c r="O3" s="5" t="s">
        <v>30</v>
      </c>
      <c r="P3" s="14"/>
      <c r="Q3" s="14"/>
      <c r="R3" s="2"/>
      <c r="S3" s="2"/>
      <c r="T3" s="2"/>
    </row>
    <row r="4" ht="41" customHeight="1" spans="1:20">
      <c r="A4" s="2"/>
      <c r="B4" s="3"/>
      <c r="C4" s="2"/>
      <c r="D4" s="2"/>
      <c r="E4" s="2"/>
      <c r="F4" s="2" t="s">
        <v>31</v>
      </c>
      <c r="G4" s="2" t="s">
        <v>32</v>
      </c>
      <c r="H4" s="5"/>
      <c r="I4" s="5" t="s">
        <v>33</v>
      </c>
      <c r="J4" s="5" t="s">
        <v>34</v>
      </c>
      <c r="K4" s="5" t="s">
        <v>35</v>
      </c>
      <c r="L4" s="5" t="s">
        <v>36</v>
      </c>
      <c r="M4" s="5" t="s">
        <v>37</v>
      </c>
      <c r="N4" s="5"/>
      <c r="O4" s="5"/>
      <c r="P4" s="13" t="s">
        <v>38</v>
      </c>
      <c r="Q4" s="13" t="s">
        <v>39</v>
      </c>
      <c r="R4" s="2"/>
      <c r="S4" s="2"/>
      <c r="T4" s="2"/>
    </row>
    <row r="5" ht="26" customHeight="1" spans="1:20">
      <c r="A5" s="6" t="s">
        <v>40</v>
      </c>
      <c r="B5" s="7"/>
      <c r="C5" s="7"/>
      <c r="D5" s="7"/>
      <c r="E5" s="8"/>
      <c r="F5" s="9"/>
      <c r="G5" s="10"/>
      <c r="H5" s="11">
        <f t="shared" ref="H5:H8" si="0">SUM(I5,N5,O5)</f>
        <v>3843</v>
      </c>
      <c r="I5" s="11">
        <f t="shared" ref="I5:I8" si="1">SUM(J5:M5)</f>
        <v>3843</v>
      </c>
      <c r="J5" s="10">
        <f>SUM(J6:J14)</f>
        <v>3843</v>
      </c>
      <c r="K5" s="10"/>
      <c r="L5" s="10"/>
      <c r="M5" s="10"/>
      <c r="N5" s="10"/>
      <c r="O5" s="10"/>
      <c r="P5" s="10">
        <f>SUM(P6:P14)</f>
        <v>7126</v>
      </c>
      <c r="Q5" s="10">
        <f>SUM(Q6:Q14)</f>
        <v>21119</v>
      </c>
      <c r="R5" s="10" t="s">
        <v>13</v>
      </c>
      <c r="S5" s="10" t="s">
        <v>13</v>
      </c>
      <c r="T5" s="9"/>
    </row>
    <row r="6" ht="73" customHeight="1" spans="1:20">
      <c r="A6" s="10">
        <v>1</v>
      </c>
      <c r="B6" s="11" t="s">
        <v>5</v>
      </c>
      <c r="C6" s="11" t="s">
        <v>41</v>
      </c>
      <c r="D6" s="11" t="s">
        <v>42</v>
      </c>
      <c r="E6" s="11" t="s">
        <v>12</v>
      </c>
      <c r="F6" s="11" t="s">
        <v>43</v>
      </c>
      <c r="G6" s="11" t="s">
        <v>44</v>
      </c>
      <c r="H6" s="11">
        <f t="shared" si="0"/>
        <v>1240</v>
      </c>
      <c r="I6" s="11">
        <f t="shared" si="1"/>
        <v>1240</v>
      </c>
      <c r="J6" s="11">
        <f>1000+240</f>
        <v>1240</v>
      </c>
      <c r="K6" s="11"/>
      <c r="L6" s="11"/>
      <c r="M6" s="11"/>
      <c r="N6" s="11"/>
      <c r="O6" s="11"/>
      <c r="P6" s="11">
        <v>300</v>
      </c>
      <c r="Q6" s="11">
        <v>1000</v>
      </c>
      <c r="R6" s="11" t="s">
        <v>45</v>
      </c>
      <c r="S6" s="16" t="s">
        <v>46</v>
      </c>
      <c r="T6" s="9"/>
    </row>
    <row r="7" ht="73" customHeight="1" spans="1:20">
      <c r="A7" s="10">
        <v>2</v>
      </c>
      <c r="B7" s="12" t="s">
        <v>5</v>
      </c>
      <c r="C7" s="12" t="s">
        <v>47</v>
      </c>
      <c r="D7" s="12" t="s">
        <v>48</v>
      </c>
      <c r="E7" s="12" t="s">
        <v>16</v>
      </c>
      <c r="F7" s="12" t="s">
        <v>16</v>
      </c>
      <c r="G7" s="12" t="s">
        <v>49</v>
      </c>
      <c r="H7" s="12">
        <f t="shared" si="0"/>
        <v>40</v>
      </c>
      <c r="I7" s="12">
        <f t="shared" si="1"/>
        <v>40</v>
      </c>
      <c r="J7" s="12">
        <v>40</v>
      </c>
      <c r="K7" s="12"/>
      <c r="L7" s="12"/>
      <c r="M7" s="12"/>
      <c r="N7" s="12"/>
      <c r="O7" s="12"/>
      <c r="P7" s="12">
        <v>110</v>
      </c>
      <c r="Q7" s="12">
        <v>350</v>
      </c>
      <c r="R7" s="12" t="s">
        <v>45</v>
      </c>
      <c r="S7" s="12" t="s">
        <v>50</v>
      </c>
      <c r="T7" s="9"/>
    </row>
    <row r="8" ht="73" customHeight="1" spans="1:20">
      <c r="A8" s="10">
        <v>3</v>
      </c>
      <c r="B8" s="12" t="s">
        <v>5</v>
      </c>
      <c r="C8" s="12" t="s">
        <v>51</v>
      </c>
      <c r="D8" s="12" t="s">
        <v>52</v>
      </c>
      <c r="E8" s="12" t="s">
        <v>15</v>
      </c>
      <c r="F8" s="12" t="s">
        <v>15</v>
      </c>
      <c r="G8" s="12" t="s">
        <v>53</v>
      </c>
      <c r="H8" s="12">
        <f t="shared" si="0"/>
        <v>50</v>
      </c>
      <c r="I8" s="12">
        <f t="shared" si="1"/>
        <v>50</v>
      </c>
      <c r="J8" s="12">
        <v>50</v>
      </c>
      <c r="K8" s="12"/>
      <c r="L8" s="12"/>
      <c r="M8" s="12"/>
      <c r="N8" s="12"/>
      <c r="O8" s="12"/>
      <c r="P8" s="15">
        <v>16</v>
      </c>
      <c r="Q8" s="15">
        <v>34</v>
      </c>
      <c r="R8" s="12" t="s">
        <v>45</v>
      </c>
      <c r="S8" s="12" t="s">
        <v>54</v>
      </c>
      <c r="T8" s="9"/>
    </row>
    <row r="9" ht="90" customHeight="1" spans="1:20">
      <c r="A9" s="10">
        <v>4</v>
      </c>
      <c r="B9" s="11" t="s">
        <v>7</v>
      </c>
      <c r="C9" s="11" t="s">
        <v>55</v>
      </c>
      <c r="D9" s="11" t="s">
        <v>56</v>
      </c>
      <c r="E9" s="11" t="s">
        <v>14</v>
      </c>
      <c r="F9" s="11" t="s">
        <v>43</v>
      </c>
      <c r="G9" s="11" t="s">
        <v>44</v>
      </c>
      <c r="H9" s="11">
        <f t="shared" ref="H9:H15" si="2">SUM(I9,N9,O9)</f>
        <v>185</v>
      </c>
      <c r="I9" s="11">
        <f t="shared" ref="I9:I15" si="3">SUM(J9:M9)</f>
        <v>185</v>
      </c>
      <c r="J9" s="11">
        <v>185</v>
      </c>
      <c r="K9" s="11"/>
      <c r="L9" s="11"/>
      <c r="M9" s="11"/>
      <c r="N9" s="11"/>
      <c r="O9" s="11"/>
      <c r="P9" s="11">
        <v>300</v>
      </c>
      <c r="Q9" s="11">
        <v>900</v>
      </c>
      <c r="R9" s="11" t="s">
        <v>57</v>
      </c>
      <c r="S9" s="16" t="s">
        <v>58</v>
      </c>
      <c r="T9" s="9"/>
    </row>
    <row r="10" ht="73" customHeight="1" spans="1:20">
      <c r="A10" s="10">
        <v>5</v>
      </c>
      <c r="B10" s="11" t="s">
        <v>8</v>
      </c>
      <c r="C10" s="11" t="s">
        <v>59</v>
      </c>
      <c r="D10" s="11" t="s">
        <v>60</v>
      </c>
      <c r="E10" s="11" t="s">
        <v>12</v>
      </c>
      <c r="F10" s="11" t="s">
        <v>43</v>
      </c>
      <c r="G10" s="11" t="s">
        <v>44</v>
      </c>
      <c r="H10" s="11">
        <f t="shared" si="2"/>
        <v>400</v>
      </c>
      <c r="I10" s="11">
        <f t="shared" si="3"/>
        <v>400</v>
      </c>
      <c r="J10" s="11">
        <v>400</v>
      </c>
      <c r="K10" s="11"/>
      <c r="L10" s="11"/>
      <c r="M10" s="11"/>
      <c r="N10" s="11"/>
      <c r="O10" s="11"/>
      <c r="P10" s="11">
        <v>600</v>
      </c>
      <c r="Q10" s="11">
        <v>1680</v>
      </c>
      <c r="R10" s="11" t="s">
        <v>61</v>
      </c>
      <c r="S10" s="16" t="s">
        <v>62</v>
      </c>
      <c r="T10" s="9"/>
    </row>
    <row r="11" ht="73" customHeight="1" spans="1:20">
      <c r="A11" s="10">
        <v>6</v>
      </c>
      <c r="B11" s="11" t="s">
        <v>9</v>
      </c>
      <c r="C11" s="11" t="s">
        <v>63</v>
      </c>
      <c r="D11" s="11" t="s">
        <v>64</v>
      </c>
      <c r="E11" s="11" t="s">
        <v>12</v>
      </c>
      <c r="F11" s="11" t="s">
        <v>43</v>
      </c>
      <c r="G11" s="11" t="s">
        <v>44</v>
      </c>
      <c r="H11" s="11">
        <f t="shared" si="2"/>
        <v>1300</v>
      </c>
      <c r="I11" s="11">
        <f t="shared" si="3"/>
        <v>1300</v>
      </c>
      <c r="J11" s="11">
        <v>1300</v>
      </c>
      <c r="K11" s="11"/>
      <c r="L11" s="11"/>
      <c r="M11" s="11"/>
      <c r="N11" s="11"/>
      <c r="O11" s="11"/>
      <c r="P11" s="11">
        <v>5000</v>
      </c>
      <c r="Q11" s="11">
        <v>14700</v>
      </c>
      <c r="R11" s="11" t="s">
        <v>65</v>
      </c>
      <c r="S11" s="16" t="s">
        <v>66</v>
      </c>
      <c r="T11" s="9"/>
    </row>
    <row r="12" ht="73" customHeight="1" spans="1:20">
      <c r="A12" s="10">
        <v>7</v>
      </c>
      <c r="B12" s="11" t="s">
        <v>9</v>
      </c>
      <c r="C12" s="11" t="s">
        <v>67</v>
      </c>
      <c r="D12" s="11" t="s">
        <v>68</v>
      </c>
      <c r="E12" s="11" t="s">
        <v>12</v>
      </c>
      <c r="F12" s="12" t="s">
        <v>69</v>
      </c>
      <c r="G12" s="11"/>
      <c r="H12" s="11">
        <f t="shared" si="2"/>
        <v>500</v>
      </c>
      <c r="I12" s="11">
        <f t="shared" si="3"/>
        <v>500</v>
      </c>
      <c r="J12" s="11">
        <v>500</v>
      </c>
      <c r="K12" s="11"/>
      <c r="L12" s="11"/>
      <c r="M12" s="11"/>
      <c r="N12" s="11"/>
      <c r="O12" s="11"/>
      <c r="P12" s="11">
        <v>300</v>
      </c>
      <c r="Q12" s="11">
        <v>1000</v>
      </c>
      <c r="R12" s="11" t="s">
        <v>65</v>
      </c>
      <c r="S12" s="16" t="s">
        <v>70</v>
      </c>
      <c r="T12" s="9"/>
    </row>
    <row r="13" ht="73" customHeight="1" spans="1:20">
      <c r="A13" s="10">
        <v>8</v>
      </c>
      <c r="B13" s="11" t="s">
        <v>9</v>
      </c>
      <c r="C13" s="11" t="s">
        <v>71</v>
      </c>
      <c r="D13" s="11" t="s">
        <v>72</v>
      </c>
      <c r="E13" s="11" t="s">
        <v>12</v>
      </c>
      <c r="F13" s="11" t="s">
        <v>43</v>
      </c>
      <c r="G13" s="11" t="s">
        <v>44</v>
      </c>
      <c r="H13" s="11">
        <f t="shared" si="2"/>
        <v>90</v>
      </c>
      <c r="I13" s="11">
        <f t="shared" si="3"/>
        <v>90</v>
      </c>
      <c r="J13" s="11">
        <v>90</v>
      </c>
      <c r="K13" s="11"/>
      <c r="L13" s="11"/>
      <c r="M13" s="11"/>
      <c r="N13" s="11"/>
      <c r="O13" s="11"/>
      <c r="P13" s="11">
        <v>500</v>
      </c>
      <c r="Q13" s="11">
        <v>1455</v>
      </c>
      <c r="R13" s="11" t="s">
        <v>65</v>
      </c>
      <c r="S13" s="16" t="s">
        <v>73</v>
      </c>
      <c r="T13" s="9"/>
    </row>
    <row r="14" ht="41" customHeight="1" spans="1:20">
      <c r="A14" s="10">
        <v>9</v>
      </c>
      <c r="B14" s="11" t="s">
        <v>10</v>
      </c>
      <c r="C14" s="11" t="s">
        <v>74</v>
      </c>
      <c r="D14" s="11" t="s">
        <v>10</v>
      </c>
      <c r="E14" s="11" t="s">
        <v>12</v>
      </c>
      <c r="F14" s="11" t="s">
        <v>43</v>
      </c>
      <c r="G14" s="11" t="s">
        <v>44</v>
      </c>
      <c r="H14" s="11">
        <f t="shared" si="2"/>
        <v>38</v>
      </c>
      <c r="I14" s="11">
        <f t="shared" si="3"/>
        <v>38</v>
      </c>
      <c r="J14" s="11">
        <v>38</v>
      </c>
      <c r="K14" s="11"/>
      <c r="L14" s="11"/>
      <c r="M14" s="11"/>
      <c r="N14" s="11"/>
      <c r="O14" s="11"/>
      <c r="P14" s="11"/>
      <c r="Q14" s="11"/>
      <c r="R14" s="11" t="s">
        <v>75</v>
      </c>
      <c r="S14" s="16" t="s">
        <v>76</v>
      </c>
      <c r="T14" s="9"/>
    </row>
  </sheetData>
  <mergeCells count="17">
    <mergeCell ref="A1:T1"/>
    <mergeCell ref="H2:O2"/>
    <mergeCell ref="I3:M3"/>
    <mergeCell ref="A5:E5"/>
    <mergeCell ref="A2:A4"/>
    <mergeCell ref="B2:B4"/>
    <mergeCell ref="C2:C4"/>
    <mergeCell ref="D2:D4"/>
    <mergeCell ref="E2:E4"/>
    <mergeCell ref="H3:H4"/>
    <mergeCell ref="N3:N4"/>
    <mergeCell ref="O3:O4"/>
    <mergeCell ref="R2:R4"/>
    <mergeCell ref="S2:S4"/>
    <mergeCell ref="T2:T4"/>
    <mergeCell ref="F2:G3"/>
    <mergeCell ref="P2:Q3"/>
  </mergeCells>
  <pageMargins left="0.751388888888889" right="0.751388888888889" top="1" bottom="1" header="0.5" footer="0.5"/>
  <pageSetup paperSize="9" scale="71" fitToHeight="0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$A1:$XFD1"/>
    </sheetView>
  </sheetViews>
  <sheetFormatPr defaultColWidth="9" defaultRowHeight="13.5"/>
  <cols>
    <col min="1" max="1" width="5.375" customWidth="1"/>
    <col min="3" max="3" width="14.125" customWidth="1"/>
    <col min="4" max="4" width="30.5" customWidth="1"/>
    <col min="5" max="5" width="9.5" customWidth="1"/>
    <col min="6" max="7" width="6.625" customWidth="1"/>
    <col min="8" max="15" width="4.625" customWidth="1"/>
    <col min="16" max="17" width="6.625" customWidth="1"/>
    <col min="18" max="18" width="13.5" customWidth="1"/>
    <col min="19" max="19" width="33.125" customWidth="1"/>
    <col min="20" max="20" width="8.125" customWidth="1"/>
  </cols>
  <sheetData>
    <row r="1" spans="1:1">
      <c r="A1" t="s">
        <v>77</v>
      </c>
    </row>
    <row r="2" ht="53" customHeight="1" spans="1:20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3" customHeight="1" spans="1:20">
      <c r="A3" s="2" t="s">
        <v>2</v>
      </c>
      <c r="B3" s="3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/>
      <c r="H3" s="4" t="s">
        <v>23</v>
      </c>
      <c r="I3" s="4"/>
      <c r="J3" s="4"/>
      <c r="K3" s="4"/>
      <c r="L3" s="4"/>
      <c r="M3" s="4"/>
      <c r="N3" s="4"/>
      <c r="O3" s="4"/>
      <c r="P3" s="13" t="s">
        <v>24</v>
      </c>
      <c r="Q3" s="14"/>
      <c r="R3" s="2" t="s">
        <v>25</v>
      </c>
      <c r="S3" s="2" t="s">
        <v>26</v>
      </c>
      <c r="T3" s="2" t="s">
        <v>27</v>
      </c>
    </row>
    <row r="4" ht="27" customHeight="1" spans="1:20">
      <c r="A4" s="2"/>
      <c r="B4" s="3"/>
      <c r="C4" s="2"/>
      <c r="D4" s="2"/>
      <c r="E4" s="2"/>
      <c r="F4" s="2"/>
      <c r="G4" s="2"/>
      <c r="H4" s="5" t="s">
        <v>4</v>
      </c>
      <c r="I4" s="5" t="s">
        <v>28</v>
      </c>
      <c r="J4" s="5"/>
      <c r="K4" s="5"/>
      <c r="L4" s="5"/>
      <c r="M4" s="5"/>
      <c r="N4" s="5" t="s">
        <v>29</v>
      </c>
      <c r="O4" s="5" t="s">
        <v>30</v>
      </c>
      <c r="P4" s="14"/>
      <c r="Q4" s="14"/>
      <c r="R4" s="2"/>
      <c r="S4" s="2"/>
      <c r="T4" s="2"/>
    </row>
    <row r="5" ht="41" customHeight="1" spans="1:20">
      <c r="A5" s="2"/>
      <c r="B5" s="3"/>
      <c r="C5" s="2"/>
      <c r="D5" s="2"/>
      <c r="E5" s="2"/>
      <c r="F5" s="2" t="s">
        <v>31</v>
      </c>
      <c r="G5" s="2" t="s">
        <v>32</v>
      </c>
      <c r="H5" s="5"/>
      <c r="I5" s="5" t="s">
        <v>33</v>
      </c>
      <c r="J5" s="5" t="s">
        <v>34</v>
      </c>
      <c r="K5" s="5" t="s">
        <v>35</v>
      </c>
      <c r="L5" s="5" t="s">
        <v>36</v>
      </c>
      <c r="M5" s="5" t="s">
        <v>37</v>
      </c>
      <c r="N5" s="5"/>
      <c r="O5" s="5"/>
      <c r="P5" s="13" t="s">
        <v>38</v>
      </c>
      <c r="Q5" s="13" t="s">
        <v>39</v>
      </c>
      <c r="R5" s="2"/>
      <c r="S5" s="2"/>
      <c r="T5" s="2"/>
    </row>
    <row r="6" ht="26" customHeight="1" spans="1:20">
      <c r="A6" s="6" t="s">
        <v>78</v>
      </c>
      <c r="B6" s="7"/>
      <c r="C6" s="7"/>
      <c r="D6" s="7"/>
      <c r="E6" s="8"/>
      <c r="F6" s="9"/>
      <c r="G6" s="10"/>
      <c r="H6" s="11">
        <f t="shared" ref="H6:H13" si="0">SUM(I6,N6,O6)</f>
        <v>3568</v>
      </c>
      <c r="I6" s="11">
        <f t="shared" ref="I6:I13" si="1">SUM(J6:M6)</f>
        <v>3568</v>
      </c>
      <c r="J6" s="10">
        <f>SUM(J7:J13)</f>
        <v>3568</v>
      </c>
      <c r="K6" s="10"/>
      <c r="L6" s="10"/>
      <c r="M6" s="10"/>
      <c r="N6" s="10"/>
      <c r="O6" s="10"/>
      <c r="P6" s="10">
        <f>SUM(P7:P13)</f>
        <v>7250</v>
      </c>
      <c r="Q6" s="10">
        <f>SUM(Q7:Q13)</f>
        <v>21335</v>
      </c>
      <c r="R6" s="10" t="s">
        <v>13</v>
      </c>
      <c r="S6" s="10" t="s">
        <v>13</v>
      </c>
      <c r="T6" s="9"/>
    </row>
    <row r="7" ht="73" customHeight="1" spans="1:20">
      <c r="A7" s="10">
        <v>1</v>
      </c>
      <c r="B7" s="11" t="s">
        <v>5</v>
      </c>
      <c r="C7" s="11" t="s">
        <v>41</v>
      </c>
      <c r="D7" s="11" t="s">
        <v>42</v>
      </c>
      <c r="E7" s="11" t="s">
        <v>12</v>
      </c>
      <c r="F7" s="11" t="s">
        <v>43</v>
      </c>
      <c r="G7" s="11" t="s">
        <v>44</v>
      </c>
      <c r="H7" s="11">
        <f t="shared" si="0"/>
        <v>1240</v>
      </c>
      <c r="I7" s="11">
        <f t="shared" si="1"/>
        <v>1240</v>
      </c>
      <c r="J7" s="11">
        <f>1000+240</f>
        <v>1240</v>
      </c>
      <c r="K7" s="11"/>
      <c r="L7" s="11"/>
      <c r="M7" s="11"/>
      <c r="N7" s="11"/>
      <c r="O7" s="11"/>
      <c r="P7" s="11">
        <v>300</v>
      </c>
      <c r="Q7" s="11">
        <v>1000</v>
      </c>
      <c r="R7" s="11" t="s">
        <v>45</v>
      </c>
      <c r="S7" s="16" t="s">
        <v>46</v>
      </c>
      <c r="T7" s="9"/>
    </row>
    <row r="8" ht="73" customHeight="1" spans="1:20">
      <c r="A8" s="10">
        <v>2</v>
      </c>
      <c r="B8" s="11" t="s">
        <v>79</v>
      </c>
      <c r="C8" s="11" t="s">
        <v>80</v>
      </c>
      <c r="D8" s="11" t="s">
        <v>81</v>
      </c>
      <c r="E8" s="11" t="s">
        <v>12</v>
      </c>
      <c r="F8" s="11" t="s">
        <v>43</v>
      </c>
      <c r="G8" s="11" t="s">
        <v>44</v>
      </c>
      <c r="H8" s="11">
        <f t="shared" si="0"/>
        <v>500</v>
      </c>
      <c r="I8" s="11">
        <f t="shared" si="1"/>
        <v>500</v>
      </c>
      <c r="J8" s="11">
        <v>500</v>
      </c>
      <c r="K8" s="11"/>
      <c r="L8" s="11"/>
      <c r="M8" s="11"/>
      <c r="N8" s="11"/>
      <c r="O8" s="11"/>
      <c r="P8" s="11">
        <v>550</v>
      </c>
      <c r="Q8" s="11">
        <v>1500</v>
      </c>
      <c r="R8" s="11" t="s">
        <v>57</v>
      </c>
      <c r="S8" s="16" t="s">
        <v>82</v>
      </c>
      <c r="T8" s="9"/>
    </row>
    <row r="9" ht="73" customHeight="1" spans="1:20">
      <c r="A9" s="10">
        <v>3</v>
      </c>
      <c r="B9" s="11" t="s">
        <v>8</v>
      </c>
      <c r="C9" s="11" t="s">
        <v>59</v>
      </c>
      <c r="D9" s="11" t="s">
        <v>60</v>
      </c>
      <c r="E9" s="11" t="s">
        <v>12</v>
      </c>
      <c r="F9" s="11" t="s">
        <v>43</v>
      </c>
      <c r="G9" s="11" t="s">
        <v>44</v>
      </c>
      <c r="H9" s="11">
        <f t="shared" si="0"/>
        <v>400</v>
      </c>
      <c r="I9" s="11">
        <f t="shared" si="1"/>
        <v>400</v>
      </c>
      <c r="J9" s="11">
        <v>400</v>
      </c>
      <c r="K9" s="11"/>
      <c r="L9" s="11"/>
      <c r="M9" s="11"/>
      <c r="N9" s="11"/>
      <c r="O9" s="11"/>
      <c r="P9" s="11">
        <v>600</v>
      </c>
      <c r="Q9" s="11">
        <v>1680</v>
      </c>
      <c r="R9" s="11" t="s">
        <v>61</v>
      </c>
      <c r="S9" s="16" t="s">
        <v>62</v>
      </c>
      <c r="T9" s="9"/>
    </row>
    <row r="10" ht="73" customHeight="1" spans="1:20">
      <c r="A10" s="10">
        <v>4</v>
      </c>
      <c r="B10" s="11" t="s">
        <v>9</v>
      </c>
      <c r="C10" s="11" t="s">
        <v>63</v>
      </c>
      <c r="D10" s="11" t="s">
        <v>64</v>
      </c>
      <c r="E10" s="11" t="s">
        <v>12</v>
      </c>
      <c r="F10" s="11" t="s">
        <v>43</v>
      </c>
      <c r="G10" s="11" t="s">
        <v>44</v>
      </c>
      <c r="H10" s="11">
        <f t="shared" si="0"/>
        <v>800</v>
      </c>
      <c r="I10" s="11">
        <f t="shared" si="1"/>
        <v>800</v>
      </c>
      <c r="J10" s="11">
        <v>800</v>
      </c>
      <c r="K10" s="11"/>
      <c r="L10" s="11"/>
      <c r="M10" s="11"/>
      <c r="N10" s="11"/>
      <c r="O10" s="11"/>
      <c r="P10" s="11">
        <v>5000</v>
      </c>
      <c r="Q10" s="11">
        <v>14700</v>
      </c>
      <c r="R10" s="11" t="s">
        <v>65</v>
      </c>
      <c r="S10" s="16" t="s">
        <v>66</v>
      </c>
      <c r="T10" s="9"/>
    </row>
    <row r="11" ht="73" customHeight="1" spans="1:20">
      <c r="A11" s="10">
        <v>5</v>
      </c>
      <c r="B11" s="11" t="s">
        <v>9</v>
      </c>
      <c r="C11" s="11" t="s">
        <v>67</v>
      </c>
      <c r="D11" s="11" t="s">
        <v>68</v>
      </c>
      <c r="E11" s="11" t="s">
        <v>12</v>
      </c>
      <c r="F11" s="12" t="s">
        <v>69</v>
      </c>
      <c r="G11" s="11"/>
      <c r="H11" s="11">
        <f t="shared" si="0"/>
        <v>500</v>
      </c>
      <c r="I11" s="11">
        <f t="shared" si="1"/>
        <v>500</v>
      </c>
      <c r="J11" s="11">
        <v>500</v>
      </c>
      <c r="K11" s="11"/>
      <c r="L11" s="11"/>
      <c r="M11" s="11"/>
      <c r="N11" s="11"/>
      <c r="O11" s="11"/>
      <c r="P11" s="11">
        <v>300</v>
      </c>
      <c r="Q11" s="11">
        <v>1000</v>
      </c>
      <c r="R11" s="11" t="s">
        <v>65</v>
      </c>
      <c r="S11" s="16" t="s">
        <v>70</v>
      </c>
      <c r="T11" s="9"/>
    </row>
    <row r="12" ht="73" customHeight="1" spans="1:20">
      <c r="A12" s="10">
        <v>6</v>
      </c>
      <c r="B12" s="11" t="s">
        <v>9</v>
      </c>
      <c r="C12" s="11" t="s">
        <v>71</v>
      </c>
      <c r="D12" s="11" t="s">
        <v>72</v>
      </c>
      <c r="E12" s="11" t="s">
        <v>12</v>
      </c>
      <c r="F12" s="11" t="s">
        <v>43</v>
      </c>
      <c r="G12" s="11" t="s">
        <v>44</v>
      </c>
      <c r="H12" s="11">
        <f t="shared" si="0"/>
        <v>90</v>
      </c>
      <c r="I12" s="11">
        <f t="shared" si="1"/>
        <v>90</v>
      </c>
      <c r="J12" s="11">
        <v>90</v>
      </c>
      <c r="K12" s="11"/>
      <c r="L12" s="11"/>
      <c r="M12" s="11"/>
      <c r="N12" s="11"/>
      <c r="O12" s="11"/>
      <c r="P12" s="11">
        <v>500</v>
      </c>
      <c r="Q12" s="11">
        <v>1455</v>
      </c>
      <c r="R12" s="11" t="s">
        <v>65</v>
      </c>
      <c r="S12" s="16" t="s">
        <v>73</v>
      </c>
      <c r="T12" s="9"/>
    </row>
    <row r="13" ht="41" customHeight="1" spans="1:20">
      <c r="A13" s="10">
        <v>7</v>
      </c>
      <c r="B13" s="11" t="s">
        <v>10</v>
      </c>
      <c r="C13" s="11" t="s">
        <v>74</v>
      </c>
      <c r="D13" s="11" t="s">
        <v>10</v>
      </c>
      <c r="E13" s="11" t="s">
        <v>43</v>
      </c>
      <c r="F13" s="11" t="s">
        <v>43</v>
      </c>
      <c r="G13" s="11" t="s">
        <v>44</v>
      </c>
      <c r="H13" s="11">
        <f t="shared" si="0"/>
        <v>38</v>
      </c>
      <c r="I13" s="11">
        <f t="shared" si="1"/>
        <v>38</v>
      </c>
      <c r="J13" s="11">
        <v>38</v>
      </c>
      <c r="K13" s="11"/>
      <c r="L13" s="11"/>
      <c r="M13" s="11"/>
      <c r="N13" s="11"/>
      <c r="O13" s="11"/>
      <c r="P13" s="11"/>
      <c r="Q13" s="11"/>
      <c r="R13" s="11" t="s">
        <v>75</v>
      </c>
      <c r="S13" s="16" t="s">
        <v>76</v>
      </c>
      <c r="T13" s="9"/>
    </row>
  </sheetData>
  <mergeCells count="17">
    <mergeCell ref="A2:T2"/>
    <mergeCell ref="H3:O3"/>
    <mergeCell ref="I4:M4"/>
    <mergeCell ref="A6:E6"/>
    <mergeCell ref="A3:A5"/>
    <mergeCell ref="B3:B5"/>
    <mergeCell ref="C3:C5"/>
    <mergeCell ref="D3:D5"/>
    <mergeCell ref="E3:E5"/>
    <mergeCell ref="H4:H5"/>
    <mergeCell ref="N4:N5"/>
    <mergeCell ref="O4:O5"/>
    <mergeCell ref="R3:R5"/>
    <mergeCell ref="S3:S5"/>
    <mergeCell ref="T3:T5"/>
    <mergeCell ref="F3:G4"/>
    <mergeCell ref="P3:Q4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D12" sqref="D12"/>
    </sheetView>
  </sheetViews>
  <sheetFormatPr defaultColWidth="9" defaultRowHeight="13.5" outlineLevelRow="6"/>
  <cols>
    <col min="1" max="1" width="5.375" customWidth="1"/>
    <col min="3" max="3" width="14.125" customWidth="1"/>
    <col min="4" max="4" width="30.5" customWidth="1"/>
    <col min="5" max="5" width="9.5" customWidth="1"/>
    <col min="6" max="7" width="6.625" customWidth="1"/>
    <col min="8" max="15" width="4.625" customWidth="1"/>
    <col min="16" max="17" width="6.625" customWidth="1"/>
    <col min="18" max="18" width="13.5" customWidth="1"/>
    <col min="19" max="19" width="33.125" customWidth="1"/>
    <col min="20" max="20" width="8.125" customWidth="1"/>
  </cols>
  <sheetData>
    <row r="1" customFormat="1" spans="1:1">
      <c r="A1" t="s">
        <v>77</v>
      </c>
    </row>
    <row r="2" ht="53" customHeight="1" spans="1:20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3" customHeight="1" spans="1:20">
      <c r="A3" s="2" t="s">
        <v>2</v>
      </c>
      <c r="B3" s="3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/>
      <c r="H3" s="4" t="s">
        <v>23</v>
      </c>
      <c r="I3" s="4"/>
      <c r="J3" s="4"/>
      <c r="K3" s="4"/>
      <c r="L3" s="4"/>
      <c r="M3" s="4"/>
      <c r="N3" s="4"/>
      <c r="O3" s="4"/>
      <c r="P3" s="13" t="s">
        <v>24</v>
      </c>
      <c r="Q3" s="14"/>
      <c r="R3" s="2" t="s">
        <v>25</v>
      </c>
      <c r="S3" s="2" t="s">
        <v>26</v>
      </c>
      <c r="T3" s="2" t="s">
        <v>27</v>
      </c>
    </row>
    <row r="4" ht="27" customHeight="1" spans="1:20">
      <c r="A4" s="2"/>
      <c r="B4" s="3"/>
      <c r="C4" s="2"/>
      <c r="D4" s="2"/>
      <c r="E4" s="2"/>
      <c r="F4" s="2"/>
      <c r="G4" s="2"/>
      <c r="H4" s="5" t="s">
        <v>4</v>
      </c>
      <c r="I4" s="5" t="s">
        <v>28</v>
      </c>
      <c r="J4" s="5"/>
      <c r="K4" s="5"/>
      <c r="L4" s="5"/>
      <c r="M4" s="5"/>
      <c r="N4" s="5" t="s">
        <v>29</v>
      </c>
      <c r="O4" s="5" t="s">
        <v>30</v>
      </c>
      <c r="P4" s="14"/>
      <c r="Q4" s="14"/>
      <c r="R4" s="2"/>
      <c r="S4" s="2"/>
      <c r="T4" s="2"/>
    </row>
    <row r="5" ht="41" customHeight="1" spans="1:20">
      <c r="A5" s="2"/>
      <c r="B5" s="3"/>
      <c r="C5" s="2"/>
      <c r="D5" s="2"/>
      <c r="E5" s="2"/>
      <c r="F5" s="2" t="s">
        <v>31</v>
      </c>
      <c r="G5" s="2" t="s">
        <v>32</v>
      </c>
      <c r="H5" s="5"/>
      <c r="I5" s="5" t="s">
        <v>33</v>
      </c>
      <c r="J5" s="5" t="s">
        <v>34</v>
      </c>
      <c r="K5" s="5" t="s">
        <v>35</v>
      </c>
      <c r="L5" s="5" t="s">
        <v>36</v>
      </c>
      <c r="M5" s="5" t="s">
        <v>37</v>
      </c>
      <c r="N5" s="5"/>
      <c r="O5" s="5"/>
      <c r="P5" s="13" t="s">
        <v>38</v>
      </c>
      <c r="Q5" s="13" t="s">
        <v>39</v>
      </c>
      <c r="R5" s="2"/>
      <c r="S5" s="2"/>
      <c r="T5" s="2"/>
    </row>
    <row r="6" ht="26" customHeight="1" spans="1:20">
      <c r="A6" s="6" t="s">
        <v>78</v>
      </c>
      <c r="B6" s="7"/>
      <c r="C6" s="7"/>
      <c r="D6" s="7"/>
      <c r="E6" s="8"/>
      <c r="F6" s="9"/>
      <c r="G6" s="10"/>
      <c r="H6" s="11">
        <f>SUM(I6,N6,O6)</f>
        <v>185</v>
      </c>
      <c r="I6" s="11">
        <f>SUM(J6:M6)</f>
        <v>185</v>
      </c>
      <c r="J6" s="10">
        <f>SUM(J7:J7)</f>
        <v>185</v>
      </c>
      <c r="K6" s="10"/>
      <c r="L6" s="10"/>
      <c r="M6" s="10"/>
      <c r="N6" s="10"/>
      <c r="O6" s="10"/>
      <c r="P6" s="10">
        <f>SUM(P7:P7)</f>
        <v>300</v>
      </c>
      <c r="Q6" s="10">
        <f>SUM(Q7:Q7)</f>
        <v>900</v>
      </c>
      <c r="R6" s="10" t="s">
        <v>13</v>
      </c>
      <c r="S6" s="10" t="s">
        <v>13</v>
      </c>
      <c r="T6" s="9"/>
    </row>
    <row r="7" ht="90" customHeight="1" spans="1:20">
      <c r="A7" s="10">
        <v>1</v>
      </c>
      <c r="B7" s="11" t="s">
        <v>7</v>
      </c>
      <c r="C7" s="11" t="s">
        <v>55</v>
      </c>
      <c r="D7" s="11" t="s">
        <v>56</v>
      </c>
      <c r="E7" s="11" t="s">
        <v>14</v>
      </c>
      <c r="F7" s="11" t="s">
        <v>43</v>
      </c>
      <c r="G7" s="11" t="s">
        <v>44</v>
      </c>
      <c r="H7" s="11">
        <f>SUM(I7,N7,O7)</f>
        <v>185</v>
      </c>
      <c r="I7" s="11">
        <f>SUM(J7:M7)</f>
        <v>185</v>
      </c>
      <c r="J7" s="11">
        <v>185</v>
      </c>
      <c r="K7" s="11"/>
      <c r="L7" s="11"/>
      <c r="M7" s="11"/>
      <c r="N7" s="11"/>
      <c r="O7" s="11"/>
      <c r="P7" s="11">
        <v>300</v>
      </c>
      <c r="Q7" s="11">
        <v>900</v>
      </c>
      <c r="R7" s="11" t="s">
        <v>57</v>
      </c>
      <c r="S7" s="16" t="s">
        <v>58</v>
      </c>
      <c r="T7" s="9"/>
    </row>
  </sheetData>
  <mergeCells count="17">
    <mergeCell ref="A2:T2"/>
    <mergeCell ref="H3:O3"/>
    <mergeCell ref="I4:M4"/>
    <mergeCell ref="A6:E6"/>
    <mergeCell ref="A3:A5"/>
    <mergeCell ref="B3:B5"/>
    <mergeCell ref="C3:C5"/>
    <mergeCell ref="D3:D5"/>
    <mergeCell ref="E3:E5"/>
    <mergeCell ref="H4:H5"/>
    <mergeCell ref="N4:N5"/>
    <mergeCell ref="O4:O5"/>
    <mergeCell ref="R3:R5"/>
    <mergeCell ref="S3:S5"/>
    <mergeCell ref="T3:T5"/>
    <mergeCell ref="F3:G4"/>
    <mergeCell ref="P3:Q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D17" sqref="D17"/>
    </sheetView>
  </sheetViews>
  <sheetFormatPr defaultColWidth="9" defaultRowHeight="13.5" outlineLevelRow="6"/>
  <cols>
    <col min="1" max="1" width="5.375" customWidth="1"/>
    <col min="3" max="3" width="14.125" customWidth="1"/>
    <col min="4" max="4" width="30.5" customWidth="1"/>
    <col min="5" max="5" width="9.5" customWidth="1"/>
    <col min="6" max="7" width="6.625" customWidth="1"/>
    <col min="8" max="15" width="4.625" customWidth="1"/>
    <col min="16" max="17" width="6.625" customWidth="1"/>
    <col min="18" max="18" width="13.5" customWidth="1"/>
    <col min="19" max="19" width="33.125" customWidth="1"/>
    <col min="20" max="20" width="8.125" customWidth="1"/>
  </cols>
  <sheetData>
    <row r="1" customFormat="1" spans="1:1">
      <c r="A1" t="s">
        <v>77</v>
      </c>
    </row>
    <row r="2" ht="53" customHeight="1" spans="1:20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3" customHeight="1" spans="1:20">
      <c r="A3" s="2" t="s">
        <v>2</v>
      </c>
      <c r="B3" s="3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/>
      <c r="H3" s="4" t="s">
        <v>23</v>
      </c>
      <c r="I3" s="4"/>
      <c r="J3" s="4"/>
      <c r="K3" s="4"/>
      <c r="L3" s="4"/>
      <c r="M3" s="4"/>
      <c r="N3" s="4"/>
      <c r="O3" s="4"/>
      <c r="P3" s="13" t="s">
        <v>24</v>
      </c>
      <c r="Q3" s="14"/>
      <c r="R3" s="2" t="s">
        <v>25</v>
      </c>
      <c r="S3" s="2" t="s">
        <v>26</v>
      </c>
      <c r="T3" s="2" t="s">
        <v>27</v>
      </c>
    </row>
    <row r="4" ht="27" customHeight="1" spans="1:20">
      <c r="A4" s="2"/>
      <c r="B4" s="3"/>
      <c r="C4" s="2"/>
      <c r="D4" s="2"/>
      <c r="E4" s="2"/>
      <c r="F4" s="2"/>
      <c r="G4" s="2"/>
      <c r="H4" s="5" t="s">
        <v>4</v>
      </c>
      <c r="I4" s="5" t="s">
        <v>28</v>
      </c>
      <c r="J4" s="5"/>
      <c r="K4" s="5"/>
      <c r="L4" s="5"/>
      <c r="M4" s="5"/>
      <c r="N4" s="5" t="s">
        <v>29</v>
      </c>
      <c r="O4" s="5" t="s">
        <v>30</v>
      </c>
      <c r="P4" s="14"/>
      <c r="Q4" s="14"/>
      <c r="R4" s="2"/>
      <c r="S4" s="2"/>
      <c r="T4" s="2"/>
    </row>
    <row r="5" ht="41" customHeight="1" spans="1:20">
      <c r="A5" s="2"/>
      <c r="B5" s="3"/>
      <c r="C5" s="2"/>
      <c r="D5" s="2"/>
      <c r="E5" s="2"/>
      <c r="F5" s="2" t="s">
        <v>31</v>
      </c>
      <c r="G5" s="2" t="s">
        <v>32</v>
      </c>
      <c r="H5" s="5"/>
      <c r="I5" s="5" t="s">
        <v>33</v>
      </c>
      <c r="J5" s="5" t="s">
        <v>34</v>
      </c>
      <c r="K5" s="5" t="s">
        <v>35</v>
      </c>
      <c r="L5" s="5" t="s">
        <v>36</v>
      </c>
      <c r="M5" s="5" t="s">
        <v>37</v>
      </c>
      <c r="N5" s="5"/>
      <c r="O5" s="5"/>
      <c r="P5" s="13" t="s">
        <v>38</v>
      </c>
      <c r="Q5" s="13" t="s">
        <v>39</v>
      </c>
      <c r="R5" s="2"/>
      <c r="S5" s="2"/>
      <c r="T5" s="2"/>
    </row>
    <row r="6" ht="26" customHeight="1" spans="1:20">
      <c r="A6" s="6" t="s">
        <v>78</v>
      </c>
      <c r="B6" s="7"/>
      <c r="C6" s="7"/>
      <c r="D6" s="7"/>
      <c r="E6" s="8"/>
      <c r="F6" s="9"/>
      <c r="G6" s="10"/>
      <c r="H6" s="11">
        <f>SUM(I6,N6,O6)</f>
        <v>50</v>
      </c>
      <c r="I6" s="11">
        <f>SUM(J6:M6)</f>
        <v>50</v>
      </c>
      <c r="J6" s="10">
        <f>SUM(J7:J7)</f>
        <v>50</v>
      </c>
      <c r="K6" s="10"/>
      <c r="L6" s="10"/>
      <c r="M6" s="10"/>
      <c r="N6" s="10"/>
      <c r="O6" s="10"/>
      <c r="P6" s="10">
        <f>SUM(P7:P7)</f>
        <v>16</v>
      </c>
      <c r="Q6" s="10">
        <f>SUM(Q7:Q7)</f>
        <v>34</v>
      </c>
      <c r="R6" s="10" t="s">
        <v>13</v>
      </c>
      <c r="S6" s="10" t="s">
        <v>13</v>
      </c>
      <c r="T6" s="9"/>
    </row>
    <row r="7" ht="73" customHeight="1" spans="1:20">
      <c r="A7" s="10">
        <v>1</v>
      </c>
      <c r="B7" s="12" t="s">
        <v>5</v>
      </c>
      <c r="C7" s="12" t="s">
        <v>51</v>
      </c>
      <c r="D7" s="12" t="s">
        <v>52</v>
      </c>
      <c r="E7" s="12" t="s">
        <v>15</v>
      </c>
      <c r="F7" s="12" t="s">
        <v>15</v>
      </c>
      <c r="G7" s="12" t="s">
        <v>53</v>
      </c>
      <c r="H7" s="12">
        <f>SUM(I7,N7,O7)</f>
        <v>50</v>
      </c>
      <c r="I7" s="12">
        <f>SUM(J7:M7)</f>
        <v>50</v>
      </c>
      <c r="J7" s="12">
        <v>50</v>
      </c>
      <c r="K7" s="12"/>
      <c r="L7" s="12"/>
      <c r="M7" s="12"/>
      <c r="N7" s="12"/>
      <c r="O7" s="12"/>
      <c r="P7" s="15">
        <v>16</v>
      </c>
      <c r="Q7" s="15">
        <v>34</v>
      </c>
      <c r="R7" s="12" t="s">
        <v>45</v>
      </c>
      <c r="S7" s="12" t="s">
        <v>54</v>
      </c>
      <c r="T7" s="9"/>
    </row>
  </sheetData>
  <mergeCells count="17">
    <mergeCell ref="A2:T2"/>
    <mergeCell ref="H3:O3"/>
    <mergeCell ref="I4:M4"/>
    <mergeCell ref="A6:E6"/>
    <mergeCell ref="A3:A5"/>
    <mergeCell ref="B3:B5"/>
    <mergeCell ref="C3:C5"/>
    <mergeCell ref="D3:D5"/>
    <mergeCell ref="E3:E5"/>
    <mergeCell ref="H4:H5"/>
    <mergeCell ref="N4:N5"/>
    <mergeCell ref="O4:O5"/>
    <mergeCell ref="R3:R5"/>
    <mergeCell ref="S3:S5"/>
    <mergeCell ref="T3:T5"/>
    <mergeCell ref="F3:G4"/>
    <mergeCell ref="P3:Q4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A1" sqref="$A1:$XFD1"/>
    </sheetView>
  </sheetViews>
  <sheetFormatPr defaultColWidth="9" defaultRowHeight="13.5" outlineLevelRow="6"/>
  <cols>
    <col min="1" max="1" width="5.375" customWidth="1"/>
    <col min="3" max="3" width="14.125" customWidth="1"/>
    <col min="4" max="4" width="30.5" customWidth="1"/>
    <col min="5" max="5" width="9.5" customWidth="1"/>
    <col min="6" max="7" width="6.625" customWidth="1"/>
    <col min="8" max="15" width="4.625" customWidth="1"/>
    <col min="16" max="17" width="6.625" customWidth="1"/>
    <col min="18" max="18" width="13.5" customWidth="1"/>
    <col min="19" max="19" width="33.125" customWidth="1"/>
    <col min="20" max="20" width="8.125" customWidth="1"/>
  </cols>
  <sheetData>
    <row r="1" customFormat="1" spans="1:1">
      <c r="A1" t="s">
        <v>77</v>
      </c>
    </row>
    <row r="2" ht="53" customHeight="1" spans="1:20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3" customHeight="1" spans="1:20">
      <c r="A3" s="2" t="s">
        <v>2</v>
      </c>
      <c r="B3" s="3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/>
      <c r="H3" s="4" t="s">
        <v>23</v>
      </c>
      <c r="I3" s="4"/>
      <c r="J3" s="4"/>
      <c r="K3" s="4"/>
      <c r="L3" s="4"/>
      <c r="M3" s="4"/>
      <c r="N3" s="4"/>
      <c r="O3" s="4"/>
      <c r="P3" s="13" t="s">
        <v>24</v>
      </c>
      <c r="Q3" s="14"/>
      <c r="R3" s="2" t="s">
        <v>25</v>
      </c>
      <c r="S3" s="2" t="s">
        <v>26</v>
      </c>
      <c r="T3" s="2" t="s">
        <v>27</v>
      </c>
    </row>
    <row r="4" ht="27" customHeight="1" spans="1:20">
      <c r="A4" s="2"/>
      <c r="B4" s="3"/>
      <c r="C4" s="2"/>
      <c r="D4" s="2"/>
      <c r="E4" s="2"/>
      <c r="F4" s="2"/>
      <c r="G4" s="2"/>
      <c r="H4" s="5" t="s">
        <v>4</v>
      </c>
      <c r="I4" s="5" t="s">
        <v>28</v>
      </c>
      <c r="J4" s="5"/>
      <c r="K4" s="5"/>
      <c r="L4" s="5"/>
      <c r="M4" s="5"/>
      <c r="N4" s="5" t="s">
        <v>29</v>
      </c>
      <c r="O4" s="5" t="s">
        <v>30</v>
      </c>
      <c r="P4" s="14"/>
      <c r="Q4" s="14"/>
      <c r="R4" s="2"/>
      <c r="S4" s="2"/>
      <c r="T4" s="2"/>
    </row>
    <row r="5" ht="41" customHeight="1" spans="1:20">
      <c r="A5" s="2"/>
      <c r="B5" s="3"/>
      <c r="C5" s="2"/>
      <c r="D5" s="2"/>
      <c r="E5" s="2"/>
      <c r="F5" s="2" t="s">
        <v>31</v>
      </c>
      <c r="G5" s="2" t="s">
        <v>32</v>
      </c>
      <c r="H5" s="5"/>
      <c r="I5" s="5" t="s">
        <v>33</v>
      </c>
      <c r="J5" s="5" t="s">
        <v>34</v>
      </c>
      <c r="K5" s="5" t="s">
        <v>35</v>
      </c>
      <c r="L5" s="5" t="s">
        <v>36</v>
      </c>
      <c r="M5" s="5" t="s">
        <v>37</v>
      </c>
      <c r="N5" s="5"/>
      <c r="O5" s="5"/>
      <c r="P5" s="13" t="s">
        <v>38</v>
      </c>
      <c r="Q5" s="13" t="s">
        <v>39</v>
      </c>
      <c r="R5" s="2"/>
      <c r="S5" s="2"/>
      <c r="T5" s="2"/>
    </row>
    <row r="6" ht="26" customHeight="1" spans="1:20">
      <c r="A6" s="6" t="s">
        <v>78</v>
      </c>
      <c r="B6" s="7"/>
      <c r="C6" s="7"/>
      <c r="D6" s="7"/>
      <c r="E6" s="8"/>
      <c r="F6" s="9"/>
      <c r="G6" s="10"/>
      <c r="H6" s="11">
        <f>SUM(I6,N6,O6)</f>
        <v>40</v>
      </c>
      <c r="I6" s="11">
        <f>SUM(J6:M6)</f>
        <v>40</v>
      </c>
      <c r="J6" s="10">
        <f>SUM(J7:J7)</f>
        <v>40</v>
      </c>
      <c r="K6" s="10"/>
      <c r="L6" s="10"/>
      <c r="M6" s="10"/>
      <c r="N6" s="10"/>
      <c r="O6" s="10"/>
      <c r="P6" s="10">
        <f>SUM(P7:P7)</f>
        <v>110</v>
      </c>
      <c r="Q6" s="10">
        <f>SUM(Q7:Q7)</f>
        <v>350</v>
      </c>
      <c r="R6" s="10" t="s">
        <v>13</v>
      </c>
      <c r="S6" s="10" t="s">
        <v>13</v>
      </c>
      <c r="T6" s="9"/>
    </row>
    <row r="7" ht="73" customHeight="1" spans="1:20">
      <c r="A7" s="10">
        <v>1</v>
      </c>
      <c r="B7" s="12" t="s">
        <v>5</v>
      </c>
      <c r="C7" s="12" t="s">
        <v>47</v>
      </c>
      <c r="D7" s="12" t="s">
        <v>48</v>
      </c>
      <c r="E7" s="12" t="s">
        <v>16</v>
      </c>
      <c r="F7" s="12" t="s">
        <v>16</v>
      </c>
      <c r="G7" s="12" t="s">
        <v>49</v>
      </c>
      <c r="H7" s="12">
        <f>SUM(I7,N7,O7)</f>
        <v>40</v>
      </c>
      <c r="I7" s="12">
        <f>SUM(J7:M7)</f>
        <v>40</v>
      </c>
      <c r="J7" s="12">
        <v>40</v>
      </c>
      <c r="K7" s="12"/>
      <c r="L7" s="12"/>
      <c r="M7" s="12"/>
      <c r="N7" s="12"/>
      <c r="O7" s="12"/>
      <c r="P7" s="12">
        <v>110</v>
      </c>
      <c r="Q7" s="12">
        <v>350</v>
      </c>
      <c r="R7" s="12" t="s">
        <v>45</v>
      </c>
      <c r="S7" s="12" t="s">
        <v>50</v>
      </c>
      <c r="T7" s="9"/>
    </row>
  </sheetData>
  <mergeCells count="17">
    <mergeCell ref="A2:T2"/>
    <mergeCell ref="H3:O3"/>
    <mergeCell ref="I4:M4"/>
    <mergeCell ref="A6:E6"/>
    <mergeCell ref="A3:A5"/>
    <mergeCell ref="B3:B5"/>
    <mergeCell ref="C3:C5"/>
    <mergeCell ref="D3:D5"/>
    <mergeCell ref="E3:E5"/>
    <mergeCell ref="H4:H5"/>
    <mergeCell ref="N4:N5"/>
    <mergeCell ref="O4:O5"/>
    <mergeCell ref="R3:R5"/>
    <mergeCell ref="S3:S5"/>
    <mergeCell ref="T3:T5"/>
    <mergeCell ref="F3:G4"/>
    <mergeCell ref="P3:Q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</vt:lpstr>
      <vt:lpstr>附件2</vt:lpstr>
      <vt:lpstr>扶贫局</vt:lpstr>
      <vt:lpstr>人社局</vt:lpstr>
      <vt:lpstr>广佛镇</vt:lpstr>
      <vt:lpstr>八仙镇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</dc:creator>
  <cp:lastModifiedBy> ²º¹8</cp:lastModifiedBy>
  <dcterms:created xsi:type="dcterms:W3CDTF">2020-12-01T09:07:00Z</dcterms:created>
  <dcterms:modified xsi:type="dcterms:W3CDTF">2021-02-04T00:09:02Z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