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中药材" sheetId="4" r:id="rId1"/>
    <sheet name="富硒粮油" sheetId="5" r:id="rId2"/>
  </sheets>
  <calcPr calcId="144525"/>
</workbook>
</file>

<file path=xl/sharedStrings.xml><?xml version="1.0" encoding="utf-8"?>
<sst xmlns="http://schemas.openxmlformats.org/spreadsheetml/2006/main" count="145" uniqueCount="93">
  <si>
    <t>平利县2019年中药材产业脱贫奖补资金公示表</t>
  </si>
  <si>
    <t>站负责人签字：                               局分管领导签字：                               局长签字：</t>
  </si>
  <si>
    <t>乡镇</t>
  </si>
  <si>
    <t>经营主体名称</t>
  </si>
  <si>
    <t>种植品种</t>
  </si>
  <si>
    <t>检查验收面积</t>
  </si>
  <si>
    <t>补助标准（元/亩）</t>
  </si>
  <si>
    <t>补助金额</t>
  </si>
  <si>
    <t>备注</t>
  </si>
  <si>
    <t>老县镇</t>
  </si>
  <si>
    <t>平利县贤良种养殖专业合作社</t>
  </si>
  <si>
    <t>白芨，黄精（种源）</t>
  </si>
  <si>
    <t>平利县恒丰富硒食用菌有限公司</t>
  </si>
  <si>
    <t>天麻（种源）</t>
  </si>
  <si>
    <t>安康市平利药王谷植物药业有限公司</t>
  </si>
  <si>
    <t>苦参</t>
  </si>
  <si>
    <t>兴隆镇</t>
  </si>
  <si>
    <t>平利县青木河农业专业合作社</t>
  </si>
  <si>
    <t>平利县绿美缘农林有限公司</t>
  </si>
  <si>
    <t>吴茱萸、连翘</t>
  </si>
  <si>
    <t>平利县永兴种植专业合作社</t>
  </si>
  <si>
    <t>钩藤、苦参、元胡、皂刺、颠茄</t>
  </si>
  <si>
    <t>西河镇</t>
  </si>
  <si>
    <t>平利县宏远梅花鹿产业发展有限公司</t>
  </si>
  <si>
    <t>吴茱萸、油牡丹</t>
  </si>
  <si>
    <t>平利县众诚艾业专业合作社</t>
  </si>
  <si>
    <t>艾草</t>
  </si>
  <si>
    <t>正阳镇</t>
  </si>
  <si>
    <t>何权（鄢台村）</t>
  </si>
  <si>
    <t>党参50亩、云木香150亩</t>
  </si>
  <si>
    <t>友邦农产品开发有限公司</t>
  </si>
  <si>
    <t>白芨</t>
  </si>
  <si>
    <t>平利县勇胜中药材合作社</t>
  </si>
  <si>
    <t>细辛、黄连、重楼、大黄、党参、当归</t>
  </si>
  <si>
    <t>八仙镇</t>
  </si>
  <si>
    <t>平利县益民农业种植专业合作社</t>
  </si>
  <si>
    <t>苦参250、黄精70、芍药118亩</t>
  </si>
  <si>
    <t>平利县秦巴农科种植专业合作社</t>
  </si>
  <si>
    <t>木香、射干、杜仲、白芨、黄精</t>
  </si>
  <si>
    <t>陕西省岚河源生态农业有限公司</t>
  </si>
  <si>
    <t>云木香、玄参(种源）</t>
  </si>
  <si>
    <t>云木香、玄参、大黄、七叶树</t>
  </si>
  <si>
    <t>平利县丰利中药材专业合作社</t>
  </si>
  <si>
    <t>黄柏、柴胡</t>
  </si>
  <si>
    <t>大贵镇</t>
  </si>
  <si>
    <t>平利县新兴艾草专业合作社</t>
  </si>
  <si>
    <t>艾蒿</t>
  </si>
  <si>
    <t>平利县溪兴药材种植专业合作社</t>
  </si>
  <si>
    <t>板蓝根、桔梗、防风</t>
  </si>
  <si>
    <t>平利县裕丰食用菌种植农民专业合作社</t>
  </si>
  <si>
    <t>茯苓</t>
  </si>
  <si>
    <t>洛河镇</t>
  </si>
  <si>
    <t>平利县明德林业专业合作社</t>
  </si>
  <si>
    <t>云木香、丹参、苦参</t>
  </si>
  <si>
    <t>平利县清水河中药材专业合作社</t>
  </si>
  <si>
    <t>云木香、艾蒿、玄参</t>
  </si>
  <si>
    <t>三阳镇</t>
  </si>
  <si>
    <t>平利县润鑫农业专业合作社</t>
  </si>
  <si>
    <t>吴茱萸</t>
  </si>
  <si>
    <t>城关镇</t>
  </si>
  <si>
    <t>平利县曙光生态农业有限公司</t>
  </si>
  <si>
    <t>中药材</t>
  </si>
  <si>
    <t>长安镇</t>
  </si>
  <si>
    <t>平利县隆昌中药材有限公司</t>
  </si>
  <si>
    <t>七叶一枝花</t>
  </si>
  <si>
    <t>安康市金石天润生态农业有限公司</t>
  </si>
  <si>
    <t>葛根</t>
  </si>
  <si>
    <t>平利县旭日种植专业合作社</t>
  </si>
  <si>
    <t>云木香</t>
  </si>
  <si>
    <t>广佛镇</t>
  </si>
  <si>
    <t>平利县国盛园艺科技开发有限公司</t>
  </si>
  <si>
    <t>百合</t>
  </si>
  <si>
    <t>平利县绿怡葛根种植专业合作社</t>
  </si>
  <si>
    <t>平利县冯家梁药材专业合作社</t>
  </si>
  <si>
    <t>独活、云木香</t>
  </si>
  <si>
    <t>平利县七月桃花农旅开发有限公司</t>
  </si>
  <si>
    <t>牡丹</t>
  </si>
  <si>
    <t>平利县天成种植专业合作社</t>
  </si>
  <si>
    <t>平利县兴发农林专业合作社</t>
  </si>
  <si>
    <t>云木香、独活、七叶一枝花</t>
  </si>
  <si>
    <t>平利县东盛源中药材专业合作社</t>
  </si>
  <si>
    <t>云木香、玄参、独活、七叶一枝花</t>
  </si>
  <si>
    <t>小计</t>
  </si>
  <si>
    <t>中药材种源</t>
  </si>
  <si>
    <t>合计</t>
  </si>
  <si>
    <t>备注：中药材200-500亩22户6663亩，500-1000亩5户2921亩，1000亩以上3户4361.5亩。</t>
  </si>
  <si>
    <t>平利县2019年富硒粮油产业脱贫奖补资金公示表</t>
  </si>
  <si>
    <t>平利县女娲山伟业种养殖专业合作社</t>
  </si>
  <si>
    <t>富硒粮油</t>
  </si>
  <si>
    <t>平利县宝银种养殖专业合作社</t>
  </si>
  <si>
    <t>富硒水稻</t>
  </si>
  <si>
    <t>平利县农博种养殖专业合作社</t>
  </si>
  <si>
    <t>高速公路沿线油菜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</si>
</sst>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7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50" applyNumberFormat="1" applyFont="1" applyFill="1" applyBorder="1" applyAlignment="1">
      <alignment vertical="center" wrapText="1"/>
    </xf>
    <xf numFmtId="49" fontId="8" fillId="0" borderId="3" xfId="50" applyNumberFormat="1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/>
    </xf>
    <xf numFmtId="176" fontId="7" fillId="0" borderId="2" xfId="50" applyNumberFormat="1" applyFont="1" applyBorder="1" applyAlignment="1">
      <alignment horizontal="center" vertical="center"/>
    </xf>
    <xf numFmtId="49" fontId="1" fillId="0" borderId="2" xfId="5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22" workbookViewId="0">
      <selection activeCell="A2" sqref="A2:G2"/>
    </sheetView>
  </sheetViews>
  <sheetFormatPr defaultColWidth="9" defaultRowHeight="13.5" outlineLevelCol="6"/>
  <cols>
    <col min="1" max="1" width="11.25" style="2" customWidth="1"/>
    <col min="2" max="2" width="30.5" style="2" customWidth="1"/>
    <col min="3" max="3" width="29" style="3" customWidth="1"/>
    <col min="4" max="6" width="13.875" style="2" customWidth="1"/>
    <col min="7" max="7" width="18.625" style="3" customWidth="1"/>
    <col min="8" max="16384" width="9" style="2"/>
  </cols>
  <sheetData>
    <row r="1" ht="36.75" customHeight="1" spans="1:7">
      <c r="A1" s="4" t="s">
        <v>0</v>
      </c>
      <c r="B1" s="4"/>
      <c r="C1" s="4"/>
      <c r="D1" s="4"/>
      <c r="E1" s="4"/>
      <c r="F1" s="4"/>
      <c r="G1" s="4"/>
    </row>
    <row r="2" ht="27.75" customHeight="1" spans="1:7">
      <c r="A2" s="5" t="s">
        <v>1</v>
      </c>
      <c r="B2" s="5"/>
      <c r="C2" s="5"/>
      <c r="D2" s="5"/>
      <c r="E2" s="5"/>
      <c r="F2" s="5"/>
      <c r="G2" s="5"/>
    </row>
    <row r="3" ht="23.25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1" customFormat="1" ht="23.25" customHeight="1" spans="1:7">
      <c r="A4" s="9" t="s">
        <v>9</v>
      </c>
      <c r="B4" s="9" t="s">
        <v>10</v>
      </c>
      <c r="C4" s="26" t="s">
        <v>11</v>
      </c>
      <c r="D4" s="11">
        <v>25</v>
      </c>
      <c r="E4" s="11">
        <v>350</v>
      </c>
      <c r="F4" s="11">
        <f>E4*D4</f>
        <v>8750</v>
      </c>
      <c r="G4" s="9"/>
    </row>
    <row r="5" s="1" customFormat="1" ht="23.25" customHeight="1" spans="1:7">
      <c r="A5" s="9" t="s">
        <v>9</v>
      </c>
      <c r="B5" s="27" t="s">
        <v>12</v>
      </c>
      <c r="C5" s="26" t="s">
        <v>13</v>
      </c>
      <c r="D5" s="11">
        <v>120</v>
      </c>
      <c r="E5" s="11">
        <v>450</v>
      </c>
      <c r="F5" s="11">
        <f t="shared" ref="F5:F36" si="0">E5*D5</f>
        <v>54000</v>
      </c>
      <c r="G5" s="9"/>
    </row>
    <row r="6" s="1" customFormat="1" ht="23.25" customHeight="1" spans="1:7">
      <c r="A6" s="9" t="s">
        <v>9</v>
      </c>
      <c r="B6" s="9" t="s">
        <v>14</v>
      </c>
      <c r="C6" s="9" t="s">
        <v>15</v>
      </c>
      <c r="D6" s="11">
        <v>380</v>
      </c>
      <c r="E6" s="11">
        <v>200</v>
      </c>
      <c r="F6" s="11">
        <f t="shared" si="0"/>
        <v>76000</v>
      </c>
      <c r="G6" s="9"/>
    </row>
    <row r="7" s="1" customFormat="1" ht="23.25" customHeight="1" spans="1:7">
      <c r="A7" s="9" t="s">
        <v>16</v>
      </c>
      <c r="B7" s="27" t="s">
        <v>17</v>
      </c>
      <c r="C7" s="9" t="s">
        <v>15</v>
      </c>
      <c r="D7" s="11">
        <v>675</v>
      </c>
      <c r="E7" s="11">
        <v>250</v>
      </c>
      <c r="F7" s="11">
        <f t="shared" si="0"/>
        <v>168750</v>
      </c>
      <c r="G7" s="9"/>
    </row>
    <row r="8" s="1" customFormat="1" ht="23.25" customHeight="1" spans="1:7">
      <c r="A8" s="9" t="s">
        <v>16</v>
      </c>
      <c r="B8" s="27" t="s">
        <v>18</v>
      </c>
      <c r="C8" s="9" t="s">
        <v>19</v>
      </c>
      <c r="D8" s="11">
        <v>1548</v>
      </c>
      <c r="E8" s="11">
        <v>300</v>
      </c>
      <c r="F8" s="11">
        <f t="shared" si="0"/>
        <v>464400</v>
      </c>
      <c r="G8" s="9"/>
    </row>
    <row r="9" s="1" customFormat="1" ht="23.25" customHeight="1" spans="1:7">
      <c r="A9" s="9" t="s">
        <v>16</v>
      </c>
      <c r="B9" s="27" t="s">
        <v>20</v>
      </c>
      <c r="C9" s="9" t="s">
        <v>21</v>
      </c>
      <c r="D9" s="11">
        <v>511</v>
      </c>
      <c r="E9" s="11">
        <v>250</v>
      </c>
      <c r="F9" s="11">
        <f t="shared" si="0"/>
        <v>127750</v>
      </c>
      <c r="G9" s="9"/>
    </row>
    <row r="10" s="1" customFormat="1" ht="23.25" customHeight="1" spans="1:7">
      <c r="A10" s="9" t="s">
        <v>22</v>
      </c>
      <c r="B10" s="27" t="s">
        <v>23</v>
      </c>
      <c r="C10" s="9" t="s">
        <v>24</v>
      </c>
      <c r="D10" s="11">
        <v>1233.5</v>
      </c>
      <c r="E10" s="11">
        <v>300</v>
      </c>
      <c r="F10" s="11">
        <f t="shared" si="0"/>
        <v>370050</v>
      </c>
      <c r="G10" s="9"/>
    </row>
    <row r="11" s="1" customFormat="1" ht="23.25" customHeight="1" spans="1:7">
      <c r="A11" s="9" t="s">
        <v>22</v>
      </c>
      <c r="B11" s="27" t="s">
        <v>25</v>
      </c>
      <c r="C11" s="9" t="s">
        <v>26</v>
      </c>
      <c r="D11" s="11">
        <v>302</v>
      </c>
      <c r="E11" s="11">
        <v>200</v>
      </c>
      <c r="F11" s="11">
        <f t="shared" si="0"/>
        <v>60400</v>
      </c>
      <c r="G11" s="9"/>
    </row>
    <row r="12" s="1" customFormat="1" ht="23.25" customHeight="1" spans="1:7">
      <c r="A12" s="12" t="s">
        <v>27</v>
      </c>
      <c r="B12" s="12" t="s">
        <v>28</v>
      </c>
      <c r="C12" s="12" t="s">
        <v>29</v>
      </c>
      <c r="D12" s="14">
        <v>200</v>
      </c>
      <c r="E12" s="14">
        <v>200</v>
      </c>
      <c r="F12" s="11">
        <f t="shared" si="0"/>
        <v>40000</v>
      </c>
      <c r="G12" s="15"/>
    </row>
    <row r="13" s="1" customFormat="1" ht="23.25" customHeight="1" spans="1:7">
      <c r="A13" s="12" t="s">
        <v>27</v>
      </c>
      <c r="B13" s="12" t="s">
        <v>30</v>
      </c>
      <c r="C13" s="12" t="s">
        <v>31</v>
      </c>
      <c r="D13" s="14">
        <v>220</v>
      </c>
      <c r="E13" s="14">
        <v>200</v>
      </c>
      <c r="F13" s="11">
        <f t="shared" si="0"/>
        <v>44000</v>
      </c>
      <c r="G13" s="15"/>
    </row>
    <row r="14" s="1" customFormat="1" ht="23.25" customHeight="1" spans="1:7">
      <c r="A14" s="12" t="s">
        <v>27</v>
      </c>
      <c r="B14" s="12" t="s">
        <v>32</v>
      </c>
      <c r="C14" s="12" t="s">
        <v>33</v>
      </c>
      <c r="D14" s="14">
        <v>366</v>
      </c>
      <c r="E14" s="14">
        <v>200</v>
      </c>
      <c r="F14" s="11">
        <f t="shared" si="0"/>
        <v>73200</v>
      </c>
      <c r="G14" s="15"/>
    </row>
    <row r="15" s="1" customFormat="1" ht="23.25" customHeight="1" spans="1:7">
      <c r="A15" s="12" t="s">
        <v>34</v>
      </c>
      <c r="B15" s="12" t="s">
        <v>35</v>
      </c>
      <c r="C15" s="12" t="s">
        <v>36</v>
      </c>
      <c r="D15" s="14">
        <v>438</v>
      </c>
      <c r="E15" s="14">
        <v>200</v>
      </c>
      <c r="F15" s="11">
        <f t="shared" si="0"/>
        <v>87600</v>
      </c>
      <c r="G15" s="15"/>
    </row>
    <row r="16" s="1" customFormat="1" ht="23.25" customHeight="1" spans="1:7">
      <c r="A16" s="12" t="s">
        <v>34</v>
      </c>
      <c r="B16" s="12" t="s">
        <v>37</v>
      </c>
      <c r="C16" s="12" t="s">
        <v>38</v>
      </c>
      <c r="D16" s="14">
        <v>247.5</v>
      </c>
      <c r="E16" s="14">
        <v>200</v>
      </c>
      <c r="F16" s="11">
        <f t="shared" si="0"/>
        <v>49500</v>
      </c>
      <c r="G16" s="15"/>
    </row>
    <row r="17" s="1" customFormat="1" ht="23.25" customHeight="1" spans="1:7">
      <c r="A17" s="12" t="s">
        <v>34</v>
      </c>
      <c r="B17" s="12" t="s">
        <v>39</v>
      </c>
      <c r="C17" s="28" t="s">
        <v>40</v>
      </c>
      <c r="D17" s="14">
        <v>120</v>
      </c>
      <c r="E17" s="14">
        <v>450</v>
      </c>
      <c r="F17" s="11">
        <f t="shared" si="0"/>
        <v>54000</v>
      </c>
      <c r="G17" s="15"/>
    </row>
    <row r="18" s="1" customFormat="1" ht="23.25" customHeight="1" spans="1:7">
      <c r="A18" s="12" t="s">
        <v>34</v>
      </c>
      <c r="B18" s="12" t="s">
        <v>39</v>
      </c>
      <c r="C18" s="12" t="s">
        <v>41</v>
      </c>
      <c r="D18" s="14">
        <v>650</v>
      </c>
      <c r="E18" s="14">
        <v>250</v>
      </c>
      <c r="F18" s="11">
        <f t="shared" si="0"/>
        <v>162500</v>
      </c>
      <c r="G18" s="15"/>
    </row>
    <row r="19" s="1" customFormat="1" ht="23.25" customHeight="1" spans="1:7">
      <c r="A19" s="12" t="s">
        <v>34</v>
      </c>
      <c r="B19" s="12" t="s">
        <v>42</v>
      </c>
      <c r="C19" s="12" t="s">
        <v>43</v>
      </c>
      <c r="D19" s="14">
        <v>255</v>
      </c>
      <c r="E19" s="14">
        <v>200</v>
      </c>
      <c r="F19" s="11">
        <f t="shared" si="0"/>
        <v>51000</v>
      </c>
      <c r="G19" s="15"/>
    </row>
    <row r="20" s="1" customFormat="1" ht="23.25" customHeight="1" spans="1:7">
      <c r="A20" s="29" t="s">
        <v>44</v>
      </c>
      <c r="B20" s="12" t="s">
        <v>45</v>
      </c>
      <c r="C20" s="12" t="s">
        <v>46</v>
      </c>
      <c r="D20" s="14">
        <v>368</v>
      </c>
      <c r="E20" s="14">
        <v>200</v>
      </c>
      <c r="F20" s="11">
        <f t="shared" si="0"/>
        <v>73600</v>
      </c>
      <c r="G20" s="15"/>
    </row>
    <row r="21" s="1" customFormat="1" ht="23.25" customHeight="1" spans="1:7">
      <c r="A21" s="29" t="s">
        <v>44</v>
      </c>
      <c r="B21" s="12" t="s">
        <v>47</v>
      </c>
      <c r="C21" s="12" t="s">
        <v>48</v>
      </c>
      <c r="D21" s="14">
        <v>212</v>
      </c>
      <c r="E21" s="14">
        <v>200</v>
      </c>
      <c r="F21" s="11">
        <f t="shared" si="0"/>
        <v>42400</v>
      </c>
      <c r="G21" s="15"/>
    </row>
    <row r="22" s="1" customFormat="1" ht="23.25" customHeight="1" spans="1:7">
      <c r="A22" s="29" t="s">
        <v>44</v>
      </c>
      <c r="B22" s="12" t="s">
        <v>49</v>
      </c>
      <c r="C22" s="12" t="s">
        <v>50</v>
      </c>
      <c r="D22" s="14">
        <v>211</v>
      </c>
      <c r="E22" s="14">
        <v>200</v>
      </c>
      <c r="F22" s="11">
        <f t="shared" si="0"/>
        <v>42200</v>
      </c>
      <c r="G22" s="15"/>
    </row>
    <row r="23" s="1" customFormat="1" ht="23.25" customHeight="1" spans="1:7">
      <c r="A23" s="29" t="s">
        <v>51</v>
      </c>
      <c r="B23" s="12" t="s">
        <v>52</v>
      </c>
      <c r="C23" s="12" t="s">
        <v>53</v>
      </c>
      <c r="D23" s="14">
        <v>320</v>
      </c>
      <c r="E23" s="14">
        <v>200</v>
      </c>
      <c r="F23" s="11">
        <f t="shared" si="0"/>
        <v>64000</v>
      </c>
      <c r="G23" s="15"/>
    </row>
    <row r="24" s="1" customFormat="1" ht="23.25" customHeight="1" spans="1:7">
      <c r="A24" s="29" t="s">
        <v>51</v>
      </c>
      <c r="B24" s="12" t="s">
        <v>54</v>
      </c>
      <c r="C24" s="12" t="s">
        <v>55</v>
      </c>
      <c r="D24" s="14">
        <v>342</v>
      </c>
      <c r="E24" s="14">
        <v>200</v>
      </c>
      <c r="F24" s="11">
        <f t="shared" si="0"/>
        <v>68400</v>
      </c>
      <c r="G24" s="15"/>
    </row>
    <row r="25" s="1" customFormat="1" ht="23.25" customHeight="1" spans="1:7">
      <c r="A25" s="30" t="s">
        <v>56</v>
      </c>
      <c r="B25" s="30" t="s">
        <v>57</v>
      </c>
      <c r="C25" s="30" t="s">
        <v>58</v>
      </c>
      <c r="D25" s="31">
        <v>535</v>
      </c>
      <c r="E25" s="31">
        <v>250</v>
      </c>
      <c r="F25" s="11">
        <f t="shared" si="0"/>
        <v>133750</v>
      </c>
      <c r="G25" s="32"/>
    </row>
    <row r="26" s="1" customFormat="1" ht="23.25" customHeight="1" spans="1:7">
      <c r="A26" s="12" t="s">
        <v>59</v>
      </c>
      <c r="B26" s="12" t="s">
        <v>60</v>
      </c>
      <c r="C26" s="12" t="s">
        <v>61</v>
      </c>
      <c r="D26" s="14">
        <v>1580</v>
      </c>
      <c r="E26" s="14">
        <v>300</v>
      </c>
      <c r="F26" s="11">
        <f t="shared" si="0"/>
        <v>474000</v>
      </c>
      <c r="G26" s="9"/>
    </row>
    <row r="27" ht="23.25" customHeight="1" spans="1:7">
      <c r="A27" s="15" t="s">
        <v>62</v>
      </c>
      <c r="B27" s="15" t="s">
        <v>63</v>
      </c>
      <c r="C27" s="9" t="s">
        <v>64</v>
      </c>
      <c r="D27" s="18">
        <v>263</v>
      </c>
      <c r="E27" s="18">
        <v>200</v>
      </c>
      <c r="F27" s="11">
        <f t="shared" si="0"/>
        <v>52600</v>
      </c>
      <c r="G27" s="9"/>
    </row>
    <row r="28" ht="23.25" customHeight="1" spans="1:7">
      <c r="A28" s="15" t="s">
        <v>62</v>
      </c>
      <c r="B28" s="15" t="s">
        <v>65</v>
      </c>
      <c r="C28" s="9" t="s">
        <v>66</v>
      </c>
      <c r="D28" s="18">
        <v>240</v>
      </c>
      <c r="E28" s="18">
        <v>200</v>
      </c>
      <c r="F28" s="11">
        <f t="shared" si="0"/>
        <v>48000</v>
      </c>
      <c r="G28" s="9"/>
    </row>
    <row r="29" ht="23.25" customHeight="1" spans="1:7">
      <c r="A29" s="15" t="s">
        <v>62</v>
      </c>
      <c r="B29" s="15" t="s">
        <v>67</v>
      </c>
      <c r="C29" s="9" t="s">
        <v>68</v>
      </c>
      <c r="D29" s="18">
        <v>230</v>
      </c>
      <c r="E29" s="18">
        <v>200</v>
      </c>
      <c r="F29" s="11">
        <f t="shared" si="0"/>
        <v>46000</v>
      </c>
      <c r="G29" s="9"/>
    </row>
    <row r="30" ht="23.25" customHeight="1" spans="1:7">
      <c r="A30" s="15" t="s">
        <v>69</v>
      </c>
      <c r="B30" s="15" t="s">
        <v>70</v>
      </c>
      <c r="C30" s="9" t="s">
        <v>71</v>
      </c>
      <c r="D30" s="18">
        <v>550</v>
      </c>
      <c r="E30" s="18">
        <v>250</v>
      </c>
      <c r="F30" s="11">
        <f t="shared" si="0"/>
        <v>137500</v>
      </c>
      <c r="G30" s="9"/>
    </row>
    <row r="31" ht="23.25" customHeight="1" spans="1:7">
      <c r="A31" s="15" t="s">
        <v>69</v>
      </c>
      <c r="B31" s="15" t="s">
        <v>72</v>
      </c>
      <c r="C31" s="9" t="s">
        <v>66</v>
      </c>
      <c r="D31" s="18">
        <v>242</v>
      </c>
      <c r="E31" s="18">
        <v>200</v>
      </c>
      <c r="F31" s="11">
        <f t="shared" si="0"/>
        <v>48400</v>
      </c>
      <c r="G31" s="9"/>
    </row>
    <row r="32" ht="23.25" customHeight="1" spans="1:7">
      <c r="A32" s="15" t="s">
        <v>69</v>
      </c>
      <c r="B32" s="15" t="s">
        <v>73</v>
      </c>
      <c r="C32" s="9" t="s">
        <v>74</v>
      </c>
      <c r="D32" s="18">
        <v>410</v>
      </c>
      <c r="E32" s="18">
        <v>200</v>
      </c>
      <c r="F32" s="11">
        <f t="shared" si="0"/>
        <v>82000</v>
      </c>
      <c r="G32" s="9"/>
    </row>
    <row r="33" ht="23.25" customHeight="1" spans="1:7">
      <c r="A33" s="15" t="s">
        <v>69</v>
      </c>
      <c r="B33" s="15" t="s">
        <v>75</v>
      </c>
      <c r="C33" s="9" t="s">
        <v>76</v>
      </c>
      <c r="D33" s="18">
        <v>420</v>
      </c>
      <c r="E33" s="18">
        <v>200</v>
      </c>
      <c r="F33" s="11">
        <f t="shared" si="0"/>
        <v>84000</v>
      </c>
      <c r="G33" s="9"/>
    </row>
    <row r="34" ht="23.25" customHeight="1" spans="1:7">
      <c r="A34" s="15" t="s">
        <v>69</v>
      </c>
      <c r="B34" s="15" t="s">
        <v>77</v>
      </c>
      <c r="C34" s="9" t="s">
        <v>66</v>
      </c>
      <c r="D34" s="18">
        <v>242.5</v>
      </c>
      <c r="E34" s="18">
        <v>200</v>
      </c>
      <c r="F34" s="11">
        <f t="shared" si="0"/>
        <v>48500</v>
      </c>
      <c r="G34" s="9"/>
    </row>
    <row r="35" ht="23.25" customHeight="1" spans="1:7">
      <c r="A35" s="15" t="s">
        <v>69</v>
      </c>
      <c r="B35" s="15" t="s">
        <v>78</v>
      </c>
      <c r="C35" s="9" t="s">
        <v>79</v>
      </c>
      <c r="D35" s="18">
        <v>342</v>
      </c>
      <c r="E35" s="18">
        <v>200</v>
      </c>
      <c r="F35" s="11">
        <f t="shared" si="0"/>
        <v>68400</v>
      </c>
      <c r="G35" s="9"/>
    </row>
    <row r="36" ht="23.25" customHeight="1" spans="1:7">
      <c r="A36" s="15" t="s">
        <v>69</v>
      </c>
      <c r="B36" s="15" t="s">
        <v>80</v>
      </c>
      <c r="C36" s="9" t="s">
        <v>81</v>
      </c>
      <c r="D36" s="18">
        <v>412</v>
      </c>
      <c r="E36" s="18">
        <v>200</v>
      </c>
      <c r="F36" s="11">
        <f t="shared" si="0"/>
        <v>82400</v>
      </c>
      <c r="G36" s="9"/>
    </row>
    <row r="37" ht="23.25" customHeight="1" spans="1:7">
      <c r="A37" s="15" t="s">
        <v>82</v>
      </c>
      <c r="B37" s="15"/>
      <c r="C37" s="9" t="s">
        <v>83</v>
      </c>
      <c r="D37" s="18">
        <v>265</v>
      </c>
      <c r="E37" s="18"/>
      <c r="F37" s="11">
        <v>116750</v>
      </c>
      <c r="G37" s="9"/>
    </row>
    <row r="38" ht="23.25" customHeight="1" spans="1:7">
      <c r="A38" s="15" t="s">
        <v>82</v>
      </c>
      <c r="B38" s="15"/>
      <c r="C38" s="9" t="s">
        <v>61</v>
      </c>
      <c r="D38" s="18">
        <v>13945.5</v>
      </c>
      <c r="E38" s="18"/>
      <c r="F38" s="11">
        <v>3371300</v>
      </c>
      <c r="G38" s="9"/>
    </row>
    <row r="39" ht="23.25" customHeight="1" spans="1:7">
      <c r="A39" s="15" t="s">
        <v>84</v>
      </c>
      <c r="B39" s="15"/>
      <c r="C39" s="9"/>
      <c r="D39" s="18">
        <f>D38+D37</f>
        <v>14210.5</v>
      </c>
      <c r="E39" s="18"/>
      <c r="F39" s="18">
        <f>F38+F37</f>
        <v>3488050</v>
      </c>
      <c r="G39" s="9"/>
    </row>
    <row r="40" ht="31.5" customHeight="1" spans="1:7">
      <c r="A40" s="33" t="s">
        <v>85</v>
      </c>
      <c r="B40" s="33"/>
      <c r="C40" s="33"/>
      <c r="D40" s="33"/>
      <c r="E40" s="33"/>
      <c r="F40" s="33"/>
      <c r="G40" s="33"/>
    </row>
  </sheetData>
  <mergeCells count="6">
    <mergeCell ref="A1:G1"/>
    <mergeCell ref="A2:G2"/>
    <mergeCell ref="A37:B37"/>
    <mergeCell ref="A38:B38"/>
    <mergeCell ref="A39:B39"/>
    <mergeCell ref="A40:G40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J11" sqref="J11"/>
    </sheetView>
  </sheetViews>
  <sheetFormatPr defaultColWidth="9" defaultRowHeight="13.5" outlineLevelCol="6"/>
  <cols>
    <col min="1" max="1" width="13.5" style="2" customWidth="1"/>
    <col min="2" max="2" width="33.125" style="2" customWidth="1"/>
    <col min="3" max="3" width="20.125" style="3" customWidth="1"/>
    <col min="4" max="6" width="14.625" style="2" customWidth="1"/>
    <col min="7" max="7" width="18.625" style="3" customWidth="1"/>
    <col min="8" max="16384" width="9" style="2"/>
  </cols>
  <sheetData>
    <row r="1" ht="53.25" customHeight="1" spans="1:7">
      <c r="A1" s="4" t="s">
        <v>86</v>
      </c>
      <c r="B1" s="4"/>
      <c r="C1" s="4"/>
      <c r="D1" s="4"/>
      <c r="E1" s="4"/>
      <c r="F1" s="4"/>
      <c r="G1" s="4"/>
    </row>
    <row r="2" ht="33.7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.75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1" customFormat="1" ht="33.75" customHeight="1" spans="1:7">
      <c r="A4" s="9" t="s">
        <v>22</v>
      </c>
      <c r="B4" s="9" t="s">
        <v>87</v>
      </c>
      <c r="C4" s="10" t="s">
        <v>88</v>
      </c>
      <c r="D4" s="11">
        <v>508</v>
      </c>
      <c r="E4" s="11">
        <v>200</v>
      </c>
      <c r="F4" s="11">
        <f t="shared" ref="F4:F7" si="0">E4*D4</f>
        <v>101600</v>
      </c>
      <c r="G4" s="9"/>
    </row>
    <row r="5" s="1" customFormat="1" ht="33.75" customHeight="1" spans="1:7">
      <c r="A5" s="12" t="s">
        <v>44</v>
      </c>
      <c r="B5" s="12" t="s">
        <v>89</v>
      </c>
      <c r="C5" s="13" t="s">
        <v>90</v>
      </c>
      <c r="D5" s="14">
        <v>508.7</v>
      </c>
      <c r="E5" s="14">
        <v>200</v>
      </c>
      <c r="F5" s="11">
        <f t="shared" si="0"/>
        <v>101740</v>
      </c>
      <c r="G5" s="15"/>
    </row>
    <row r="6" ht="33.75" customHeight="1" spans="1:7">
      <c r="A6" s="12" t="s">
        <v>51</v>
      </c>
      <c r="B6" s="12" t="s">
        <v>91</v>
      </c>
      <c r="C6" s="13" t="s">
        <v>90</v>
      </c>
      <c r="D6" s="14">
        <v>512</v>
      </c>
      <c r="E6" s="14">
        <v>200</v>
      </c>
      <c r="F6" s="11">
        <f t="shared" si="0"/>
        <v>102400</v>
      </c>
      <c r="G6" s="15"/>
    </row>
    <row r="7" ht="33.75" customHeight="1" spans="1:7">
      <c r="A7" s="16" t="s">
        <v>62</v>
      </c>
      <c r="B7" s="17"/>
      <c r="C7" s="10" t="s">
        <v>92</v>
      </c>
      <c r="D7" s="18">
        <v>630.15</v>
      </c>
      <c r="E7" s="18">
        <v>200</v>
      </c>
      <c r="F7" s="11">
        <f t="shared" si="0"/>
        <v>126030</v>
      </c>
      <c r="G7" s="19"/>
    </row>
    <row r="8" ht="33.75" customHeight="1" spans="1:7">
      <c r="A8" s="20" t="s">
        <v>59</v>
      </c>
      <c r="B8" s="21"/>
      <c r="C8" s="10" t="s">
        <v>92</v>
      </c>
      <c r="D8" s="18">
        <v>752.45</v>
      </c>
      <c r="E8" s="18">
        <v>200</v>
      </c>
      <c r="F8" s="11">
        <f t="shared" ref="F8:F10" si="1">E8*D8</f>
        <v>150490</v>
      </c>
      <c r="G8" s="22"/>
    </row>
    <row r="9" ht="33.75" customHeight="1" spans="1:7">
      <c r="A9" s="16" t="s">
        <v>22</v>
      </c>
      <c r="B9" s="17"/>
      <c r="C9" s="10" t="s">
        <v>92</v>
      </c>
      <c r="D9" s="18">
        <v>418.3</v>
      </c>
      <c r="E9" s="18">
        <v>200</v>
      </c>
      <c r="F9" s="11">
        <f t="shared" si="1"/>
        <v>83660</v>
      </c>
      <c r="G9" s="22"/>
    </row>
    <row r="10" ht="33.75" customHeight="1" spans="1:7">
      <c r="A10" s="16" t="s">
        <v>9</v>
      </c>
      <c r="B10" s="17"/>
      <c r="C10" s="10" t="s">
        <v>92</v>
      </c>
      <c r="D10" s="18">
        <v>809.43</v>
      </c>
      <c r="E10" s="18">
        <v>200</v>
      </c>
      <c r="F10" s="11">
        <f t="shared" si="1"/>
        <v>161886</v>
      </c>
      <c r="G10" s="22"/>
    </row>
    <row r="11" ht="33.75" customHeight="1" spans="1:7">
      <c r="A11" s="23" t="s">
        <v>82</v>
      </c>
      <c r="B11" s="24"/>
      <c r="C11" s="9" t="s">
        <v>92</v>
      </c>
      <c r="D11" s="18">
        <v>2610.33</v>
      </c>
      <c r="E11" s="18"/>
      <c r="F11" s="11">
        <v>522066</v>
      </c>
      <c r="G11" s="22"/>
    </row>
    <row r="12" ht="33.75" customHeight="1" spans="1:7">
      <c r="A12" s="23" t="s">
        <v>82</v>
      </c>
      <c r="B12" s="24"/>
      <c r="C12" s="9" t="s">
        <v>88</v>
      </c>
      <c r="D12" s="18">
        <v>1528.7</v>
      </c>
      <c r="E12" s="18"/>
      <c r="F12" s="25">
        <v>305740</v>
      </c>
      <c r="G12" s="9"/>
    </row>
    <row r="13" ht="31.5" customHeight="1" spans="1:7">
      <c r="A13" s="23" t="s">
        <v>84</v>
      </c>
      <c r="B13" s="24"/>
      <c r="C13" s="9"/>
      <c r="D13" s="18">
        <f>D12+D11</f>
        <v>4139.03</v>
      </c>
      <c r="E13" s="18"/>
      <c r="F13" s="18">
        <f>F12+F11</f>
        <v>827806</v>
      </c>
      <c r="G13" s="9"/>
    </row>
    <row r="14" spans="1:7">
      <c r="A14"/>
      <c r="B14"/>
      <c r="C14"/>
      <c r="D14"/>
      <c r="E14"/>
      <c r="F14"/>
      <c r="G14"/>
    </row>
  </sheetData>
  <mergeCells count="10">
    <mergeCell ref="A1:G1"/>
    <mergeCell ref="A2:G2"/>
    <mergeCell ref="A7:B7"/>
    <mergeCell ref="A8:B8"/>
    <mergeCell ref="A9:B9"/>
    <mergeCell ref="A10:B10"/>
    <mergeCell ref="A11:B11"/>
    <mergeCell ref="A12:B12"/>
    <mergeCell ref="A13:B13"/>
    <mergeCell ref="A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中药材</vt:lpstr>
      <vt:lpstr>富硒粮油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2019-12-30T01:55:00Z</dcterms:created>
  <cp:lastPrinted>2020-01-08T01:36:00Z</cp:lastPrinted>
  <dcterms:modified xsi:type="dcterms:W3CDTF">2020-01-08T02:58:40Z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