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3"/>
  </bookViews>
  <sheets>
    <sheet name="第3批" sheetId="4" r:id="rId1"/>
    <sheet name="第4批" sheetId="3" r:id="rId2"/>
    <sheet name="第5批 " sheetId="5" r:id="rId3"/>
    <sheet name="第5批公示表" sheetId="6" r:id="rId4"/>
  </sheets>
  <definedNames>
    <definedName name="_xlnm._FilterDatabase" localSheetId="1" hidden="1">第4批!$A$4:$U$35</definedName>
    <definedName name="_xlnm._FilterDatabase" localSheetId="0" hidden="1">第3批!$A$2:$N$20</definedName>
    <definedName name="_xlnm.Print_Titles" localSheetId="0">第3批!$1:$4</definedName>
    <definedName name="_xlnm.Print_Titles" localSheetId="1">第4批!$1:$4</definedName>
    <definedName name="_xlnm._FilterDatabase" localSheetId="2" hidden="1">'第5批 '!$A$4:$U$10</definedName>
    <definedName name="_xlnm.Print_Titles" localSheetId="2">'第5批 '!$1:$4</definedName>
    <definedName name="_xlnm._FilterDatabase" localSheetId="3" hidden="1">第5批公示表!$A$3:$J$7</definedName>
    <definedName name="_xlnm.Print_Titles" localSheetId="3">第5批公示表!$1:$2</definedName>
  </definedNames>
  <calcPr calcId="144525"/>
</workbook>
</file>

<file path=xl/sharedStrings.xml><?xml version="1.0" encoding="utf-8"?>
<sst xmlns="http://schemas.openxmlformats.org/spreadsheetml/2006/main" count="300" uniqueCount="177">
  <si>
    <t>平利县2018年就业技能培训审核汇总（第3批）</t>
  </si>
  <si>
    <t>期数</t>
  </si>
  <si>
    <t>培训机构</t>
  </si>
  <si>
    <t>培训地点</t>
  </si>
  <si>
    <t>培训专业</t>
  </si>
  <si>
    <t>培训时间</t>
  </si>
  <si>
    <t>资料受
理时间</t>
  </si>
  <si>
    <t>培训补贴审核情况</t>
  </si>
  <si>
    <t>备注</t>
  </si>
  <si>
    <t>申报
人数</t>
  </si>
  <si>
    <t>审核
人数</t>
  </si>
  <si>
    <t>其中</t>
  </si>
  <si>
    <t>补
贴
标
准</t>
  </si>
  <si>
    <t>补
贴
金
额</t>
  </si>
  <si>
    <t>在册
贫困
劳动力</t>
  </si>
  <si>
    <t>已脱贫</t>
  </si>
  <si>
    <t>其他</t>
  </si>
  <si>
    <t>安康创客学院</t>
  </si>
  <si>
    <t>广佛镇松河村</t>
  </si>
  <si>
    <t>茶叶初制工</t>
  </si>
  <si>
    <t>4.11至4.20</t>
  </si>
  <si>
    <t>丧劳5人、代训1人</t>
  </si>
  <si>
    <t>广佛镇白果坪村</t>
  </si>
  <si>
    <t>中药材种植</t>
  </si>
  <si>
    <t>4.20至4.29</t>
  </si>
  <si>
    <t>丧劳4人、代训1人</t>
  </si>
  <si>
    <t>广佛镇冯家梁村</t>
  </si>
  <si>
    <t>4.24至5.3</t>
  </si>
  <si>
    <t>丧劳1人</t>
  </si>
  <si>
    <t>广佛镇柳林子村</t>
  </si>
  <si>
    <t>5.4至5.13</t>
  </si>
  <si>
    <t>丧劳3人</t>
  </si>
  <si>
    <t>三阳镇小富沟村</t>
  </si>
  <si>
    <t>中式面点师</t>
  </si>
  <si>
    <t>5.18至5月27</t>
  </si>
  <si>
    <t>小计</t>
  </si>
  <si>
    <t>安康金海职业培训学校</t>
  </si>
  <si>
    <t>洛河镇三坪村</t>
  </si>
  <si>
    <t>中式面点</t>
  </si>
  <si>
    <t>5.24至6.2</t>
  </si>
  <si>
    <t>丧劳3人、超龄1人</t>
  </si>
  <si>
    <t>安康育英中等职业学校</t>
  </si>
  <si>
    <t>洛河镇六一村</t>
  </si>
  <si>
    <t>6.1至6.10</t>
  </si>
  <si>
    <t>超龄1人</t>
  </si>
  <si>
    <t>安康市松林职业培训学校</t>
  </si>
  <si>
    <t>三阳镇湖河村</t>
  </si>
  <si>
    <t>7.13至7月12</t>
  </si>
  <si>
    <t>SYB</t>
  </si>
  <si>
    <t>平利县华诚职业技能培训中心</t>
  </si>
  <si>
    <t>本校</t>
  </si>
  <si>
    <t>创业培训</t>
  </si>
  <si>
    <t>6.25至7.9</t>
  </si>
  <si>
    <t>丧劳1人、重训1人</t>
  </si>
  <si>
    <t>修脚师</t>
  </si>
  <si>
    <t>6.6至6.23</t>
  </si>
  <si>
    <t>丧劳4人</t>
  </si>
  <si>
    <t>合计</t>
  </si>
  <si>
    <t>平利县2018年就业技能培训审核汇总（第4批）</t>
  </si>
  <si>
    <t>序号</t>
  </si>
  <si>
    <t>培训专业及期数</t>
  </si>
  <si>
    <t>补贴
金额</t>
  </si>
  <si>
    <t xml:space="preserve">在册贫困劳动力
</t>
  </si>
  <si>
    <t xml:space="preserve">已脱贫劳动力
</t>
  </si>
  <si>
    <t xml:space="preserve">一般劳动力
</t>
  </si>
  <si>
    <t>人数</t>
  </si>
  <si>
    <t>标准
（元/人）</t>
  </si>
  <si>
    <t>金额</t>
  </si>
  <si>
    <t>城关镇陈家坝村</t>
  </si>
  <si>
    <t>修脚师（55期）</t>
  </si>
  <si>
    <t>7.7至7.27</t>
  </si>
  <si>
    <t>丧劳1人、培训时间不够1人</t>
  </si>
  <si>
    <t>修脚师（59期）</t>
  </si>
  <si>
    <t>8.1至8.18</t>
  </si>
  <si>
    <t>大贵镇中皇茶厂</t>
  </si>
  <si>
    <t>茶叶初制工（60期）</t>
  </si>
  <si>
    <t>8.3至8.12</t>
  </si>
  <si>
    <t>洛河镇南坪街村</t>
  </si>
  <si>
    <t>养老护理员（64期）</t>
  </si>
  <si>
    <t>8.15至8.29</t>
  </si>
  <si>
    <t>城关镇长沙铺村</t>
  </si>
  <si>
    <t>中式面点师（65期）</t>
  </si>
  <si>
    <t>8.15至8.25</t>
  </si>
  <si>
    <t>重训5人</t>
  </si>
  <si>
    <t>修脚师（68期）</t>
  </si>
  <si>
    <t>8.28至9.14</t>
  </si>
  <si>
    <t>代训1人、巡查一次2人、未参训1人、不符1人</t>
  </si>
  <si>
    <t>长安梁家桥村</t>
  </si>
  <si>
    <t>缝纫工（73期）</t>
  </si>
  <si>
    <t>9.25至11.1</t>
  </si>
  <si>
    <t>SYB创业培训  （77期）</t>
  </si>
  <si>
    <t>10.31至11.9</t>
  </si>
  <si>
    <t>重复培训1人</t>
  </si>
  <si>
    <t>修脚师（75期）</t>
  </si>
  <si>
    <t>10.19至11.5</t>
  </si>
  <si>
    <t>无劳动力1人</t>
  </si>
  <si>
    <t>平利县职业教育中心</t>
  </si>
  <si>
    <t>电工（9期）</t>
  </si>
  <si>
    <t>4.16至6.4</t>
  </si>
  <si>
    <t>巡查一次1人</t>
  </si>
  <si>
    <t>焊工（9期）</t>
  </si>
  <si>
    <t>4.16至5.20</t>
  </si>
  <si>
    <t>砌筑工（57期）</t>
  </si>
  <si>
    <t>6.22至7.2</t>
  </si>
  <si>
    <t>巡查一次2人、
重训1人、培训时间不够1人</t>
  </si>
  <si>
    <t>平利县聚硒优职业技术培训学校</t>
  </si>
  <si>
    <t>兴隆镇九龙池村</t>
  </si>
  <si>
    <t>电子设备装接工（61期）</t>
  </si>
  <si>
    <t>8.8至8.17</t>
  </si>
  <si>
    <t>洛河镇线河村</t>
  </si>
  <si>
    <t>茶叶初制工（63期）</t>
  </si>
  <si>
    <t>8.10至8.19</t>
  </si>
  <si>
    <t>洛河镇水坪村</t>
  </si>
  <si>
    <t>茶叶初制工（66期）</t>
  </si>
  <si>
    <t>8.24至9.2</t>
  </si>
  <si>
    <t>正阳镇让河村</t>
  </si>
  <si>
    <t>茶叶初制工（72期）</t>
  </si>
  <si>
    <t>9.18至9.27</t>
  </si>
  <si>
    <t>药妇沟社区电商创业孵化中心</t>
  </si>
  <si>
    <t>电子商务创业培训
（创业培训）</t>
  </si>
  <si>
    <t>7.19至7.28</t>
  </si>
  <si>
    <t>巡查一次1人、重训1人、丧劳1人</t>
  </si>
  <si>
    <t>三阳镇九里村</t>
  </si>
  <si>
    <t>茶叶初制工（62期）</t>
  </si>
  <si>
    <t>正阳镇洪家坪村</t>
  </si>
  <si>
    <t>茶叶初制工（70期）</t>
  </si>
  <si>
    <t>9.7至9.16</t>
  </si>
  <si>
    <t>巡查一次2人，时间不够1人</t>
  </si>
  <si>
    <t>正阳镇周家坪村</t>
  </si>
  <si>
    <t>茶叶初制工（71期）</t>
  </si>
  <si>
    <t>9.11至9.20</t>
  </si>
  <si>
    <t>正阳镇龙洞河村</t>
  </si>
  <si>
    <t>中式面点师 茶叶初制工（48期）</t>
  </si>
  <si>
    <t>巡查无此人2人</t>
  </si>
  <si>
    <t>正阳镇南溪河村</t>
  </si>
  <si>
    <t>中式烹调师（51期）</t>
  </si>
  <si>
    <t>6.8至6.17</t>
  </si>
  <si>
    <t>广佛镇闹阳坪村</t>
  </si>
  <si>
    <t>家政服务员（69期）</t>
  </si>
  <si>
    <t>9.4至9.13</t>
  </si>
  <si>
    <t>城关镇陈家坝村（本校）</t>
  </si>
  <si>
    <t>修脚师（53期）</t>
  </si>
  <si>
    <t>6.11至6.22</t>
  </si>
  <si>
    <t>重复培训3人</t>
  </si>
  <si>
    <t>修脚师（56期）</t>
  </si>
  <si>
    <t>7.3至7.15</t>
  </si>
  <si>
    <t>重复培训2人，巡查无1人，巡查一次2人</t>
  </si>
  <si>
    <t>修脚师（58期）</t>
  </si>
  <si>
    <t>7.31至8.11</t>
  </si>
  <si>
    <t>丧劳1人，超龄1人，重复培训3人，巡查一次1人</t>
  </si>
  <si>
    <t>修脚师（67期）</t>
  </si>
  <si>
    <t>8.24至9.4</t>
  </si>
  <si>
    <t>巡查一次2人，巡查无1人，重复培训2人</t>
  </si>
  <si>
    <t>修脚师（74期）</t>
  </si>
  <si>
    <t>9.26至10.9</t>
  </si>
  <si>
    <t>重复培训3人，丧劳1人，巡查一次1人</t>
  </si>
  <si>
    <t>修脚师（78期）</t>
  </si>
  <si>
    <t>11.1至11.12</t>
  </si>
  <si>
    <t>未发证8人，机构删除1人</t>
  </si>
  <si>
    <t xml:space="preserve">     </t>
  </si>
  <si>
    <t>平利县2018年就业技能培训审核汇总（第5批）</t>
  </si>
  <si>
    <t>培训专业
及期数</t>
  </si>
  <si>
    <t>在册贫困劳动力</t>
  </si>
  <si>
    <t>已脱贫劳动力</t>
  </si>
  <si>
    <t>一般劳动力</t>
  </si>
  <si>
    <t>电商创业培训</t>
  </si>
  <si>
    <t>11月28日至12月7日</t>
  </si>
  <si>
    <t>10月29日至11月7日</t>
  </si>
  <si>
    <t>电话抽查培训时间为10天</t>
  </si>
  <si>
    <t>平利县美
华酒店</t>
  </si>
  <si>
    <t>电子设备装接工</t>
  </si>
  <si>
    <t>2月23日至2月25日</t>
  </si>
  <si>
    <t>2月23日至3月4日</t>
  </si>
  <si>
    <t>10人参加培训时间不够</t>
  </si>
  <si>
    <t>平利县2018年第5批职业技能培训审核公示</t>
  </si>
  <si>
    <t>申报人数</t>
  </si>
  <si>
    <t>审核人数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</si>
</sst>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仿宋"/>
      <charset val="134"/>
    </font>
    <font>
      <sz val="22"/>
      <color theme="1"/>
      <name val="方正小标宋简体"/>
      <charset val="134"/>
    </font>
    <font>
      <sz val="9"/>
      <color theme="1"/>
      <name val="黑体"/>
      <charset val="134"/>
    </font>
    <font>
      <sz val="8"/>
      <color theme="1"/>
      <name val="仿宋"/>
      <charset val="134"/>
    </font>
    <font>
      <sz val="9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FangSong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9" fillId="16" borderId="14" applyNumberFormat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2" borderId="2" xfId="0" applyFont="1" applyFill="1" applyBorder="1">
      <alignment vertical="center"/>
    </xf>
    <xf numFmtId="0" fontId="10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7" workbookViewId="0">
      <selection activeCell="Q15" sqref="Q15"/>
    </sheetView>
  </sheetViews>
  <sheetFormatPr defaultColWidth="9" defaultRowHeight="13.5"/>
  <cols>
    <col min="1" max="1" width="5.66666666666667" customWidth="1"/>
    <col min="2" max="2" width="21.2666666666667" customWidth="1"/>
    <col min="3" max="3" width="15.4416666666667" customWidth="1"/>
    <col min="4" max="4" width="12.3333333333333" customWidth="1"/>
    <col min="5" max="5" width="12.225" customWidth="1"/>
    <col min="6" max="6" width="10.6666666666667" customWidth="1"/>
    <col min="7" max="7" width="7.44166666666667" customWidth="1"/>
    <col min="8" max="8" width="7" style="1" customWidth="1"/>
    <col min="9" max="9" width="7.89166666666667" style="1" customWidth="1"/>
    <col min="10" max="10" width="6.775" style="1" customWidth="1"/>
    <col min="11" max="11" width="6.55833333333333" style="1" customWidth="1"/>
    <col min="12" max="12" width="6.44166666666667" style="1" customWidth="1"/>
    <col min="13" max="13" width="6.55833333333333" style="1" customWidth="1"/>
    <col min="14" max="14" width="15" style="11" customWidth="1"/>
  </cols>
  <sheetData>
    <row r="1" ht="30" customHeight="1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19" customHeight="1" spans="1:14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3" t="s">
        <v>6</v>
      </c>
      <c r="G2" s="34" t="s">
        <v>7</v>
      </c>
      <c r="H2" s="34"/>
      <c r="I2" s="34"/>
      <c r="J2" s="34"/>
      <c r="K2" s="34"/>
      <c r="L2" s="34"/>
      <c r="M2" s="34"/>
      <c r="N2" s="33" t="s">
        <v>8</v>
      </c>
    </row>
    <row r="3" ht="19" customHeight="1" spans="1:14">
      <c r="A3" s="32"/>
      <c r="B3" s="32"/>
      <c r="C3" s="32"/>
      <c r="D3" s="32"/>
      <c r="E3" s="32"/>
      <c r="F3" s="33"/>
      <c r="G3" s="33" t="s">
        <v>9</v>
      </c>
      <c r="H3" s="35" t="s">
        <v>10</v>
      </c>
      <c r="I3" s="34" t="s">
        <v>11</v>
      </c>
      <c r="J3" s="34"/>
      <c r="K3" s="34"/>
      <c r="L3" s="35" t="s">
        <v>12</v>
      </c>
      <c r="M3" s="35" t="s">
        <v>13</v>
      </c>
      <c r="N3" s="33"/>
    </row>
    <row r="4" ht="39" customHeight="1" spans="1:14">
      <c r="A4" s="32"/>
      <c r="B4" s="32"/>
      <c r="C4" s="32"/>
      <c r="D4" s="32"/>
      <c r="E4" s="32"/>
      <c r="F4" s="33"/>
      <c r="G4" s="33"/>
      <c r="H4" s="34"/>
      <c r="I4" s="35" t="s">
        <v>14</v>
      </c>
      <c r="J4" s="34" t="s">
        <v>15</v>
      </c>
      <c r="K4" s="34" t="s">
        <v>16</v>
      </c>
      <c r="L4" s="34"/>
      <c r="M4" s="35"/>
      <c r="N4" s="33"/>
    </row>
    <row r="5" ht="22" customHeight="1" spans="1:14">
      <c r="A5" s="36">
        <v>8</v>
      </c>
      <c r="B5" s="37" t="s">
        <v>17</v>
      </c>
      <c r="C5" s="38" t="s">
        <v>18</v>
      </c>
      <c r="D5" s="37" t="s">
        <v>19</v>
      </c>
      <c r="E5" s="37" t="s">
        <v>20</v>
      </c>
      <c r="F5" s="37">
        <v>20180728</v>
      </c>
      <c r="G5" s="37">
        <v>18</v>
      </c>
      <c r="H5" s="38">
        <v>12</v>
      </c>
      <c r="I5" s="38">
        <v>12</v>
      </c>
      <c r="J5" s="38"/>
      <c r="K5" s="38"/>
      <c r="L5" s="38"/>
      <c r="M5" s="38"/>
      <c r="N5" s="45" t="s">
        <v>21</v>
      </c>
    </row>
    <row r="6" ht="22" customHeight="1" spans="1:14">
      <c r="A6" s="36">
        <v>14</v>
      </c>
      <c r="B6" s="37" t="s">
        <v>17</v>
      </c>
      <c r="C6" s="38" t="s">
        <v>22</v>
      </c>
      <c r="D6" s="37" t="s">
        <v>23</v>
      </c>
      <c r="E6" s="37" t="s">
        <v>24</v>
      </c>
      <c r="F6" s="37">
        <v>20180728</v>
      </c>
      <c r="G6" s="37">
        <v>51</v>
      </c>
      <c r="H6" s="38">
        <v>46</v>
      </c>
      <c r="I6" s="38">
        <v>46</v>
      </c>
      <c r="J6" s="38"/>
      <c r="K6" s="38"/>
      <c r="L6" s="38"/>
      <c r="M6" s="38"/>
      <c r="N6" s="45" t="s">
        <v>25</v>
      </c>
    </row>
    <row r="7" ht="22" customHeight="1" spans="1:14">
      <c r="A7" s="36">
        <v>16</v>
      </c>
      <c r="B7" s="37" t="s">
        <v>17</v>
      </c>
      <c r="C7" s="38" t="s">
        <v>26</v>
      </c>
      <c r="D7" s="37" t="s">
        <v>23</v>
      </c>
      <c r="E7" s="37" t="s">
        <v>27</v>
      </c>
      <c r="F7" s="37">
        <v>20180728</v>
      </c>
      <c r="G7" s="37">
        <v>19</v>
      </c>
      <c r="H7" s="38">
        <v>18</v>
      </c>
      <c r="I7" s="38">
        <v>18</v>
      </c>
      <c r="J7" s="38"/>
      <c r="K7" s="38"/>
      <c r="L7" s="38"/>
      <c r="M7" s="38"/>
      <c r="N7" s="45" t="s">
        <v>28</v>
      </c>
    </row>
    <row r="8" ht="22" customHeight="1" spans="1:14">
      <c r="A8" s="36">
        <v>22</v>
      </c>
      <c r="B8" s="37" t="s">
        <v>17</v>
      </c>
      <c r="C8" s="38" t="s">
        <v>29</v>
      </c>
      <c r="D8" s="37" t="s">
        <v>19</v>
      </c>
      <c r="E8" s="37" t="s">
        <v>30</v>
      </c>
      <c r="F8" s="37">
        <v>20180728</v>
      </c>
      <c r="G8" s="37">
        <v>39</v>
      </c>
      <c r="H8" s="38">
        <v>36</v>
      </c>
      <c r="I8" s="38">
        <v>36</v>
      </c>
      <c r="J8" s="38"/>
      <c r="K8" s="38"/>
      <c r="L8" s="38"/>
      <c r="M8" s="38"/>
      <c r="N8" s="45" t="s">
        <v>31</v>
      </c>
    </row>
    <row r="9" ht="22" customHeight="1" spans="1:14">
      <c r="A9" s="36">
        <v>33</v>
      </c>
      <c r="B9" s="37" t="s">
        <v>17</v>
      </c>
      <c r="C9" s="38" t="s">
        <v>32</v>
      </c>
      <c r="D9" s="37" t="s">
        <v>33</v>
      </c>
      <c r="E9" s="37" t="s">
        <v>34</v>
      </c>
      <c r="F9" s="37">
        <v>20180728</v>
      </c>
      <c r="G9" s="37">
        <v>29</v>
      </c>
      <c r="H9" s="38">
        <v>29</v>
      </c>
      <c r="I9" s="38">
        <v>22</v>
      </c>
      <c r="J9" s="38">
        <v>6</v>
      </c>
      <c r="K9" s="38">
        <v>1</v>
      </c>
      <c r="L9" s="38"/>
      <c r="M9" s="38"/>
      <c r="N9" s="45"/>
    </row>
    <row r="10" ht="22" customHeight="1" spans="1:14">
      <c r="A10" s="36"/>
      <c r="B10" s="37" t="s">
        <v>35</v>
      </c>
      <c r="C10" s="38"/>
      <c r="D10" s="37"/>
      <c r="E10" s="37"/>
      <c r="F10" s="37"/>
      <c r="G10" s="37">
        <f>SUM(G5:G9)</f>
        <v>156</v>
      </c>
      <c r="H10" s="38">
        <f>SUM(H5:H9)</f>
        <v>141</v>
      </c>
      <c r="I10" s="38">
        <f>SUM(I5:I9)</f>
        <v>134</v>
      </c>
      <c r="J10" s="38">
        <f>SUM(J5:J9)</f>
        <v>6</v>
      </c>
      <c r="K10" s="38">
        <f>SUM(K5:K9)</f>
        <v>1</v>
      </c>
      <c r="L10" s="38"/>
      <c r="M10" s="38"/>
      <c r="N10" s="45"/>
    </row>
    <row r="11" ht="22" customHeight="1" spans="1:14">
      <c r="A11" s="39">
        <v>41</v>
      </c>
      <c r="B11" s="40" t="s">
        <v>36</v>
      </c>
      <c r="C11" s="40" t="s">
        <v>37</v>
      </c>
      <c r="D11" s="40" t="s">
        <v>38</v>
      </c>
      <c r="E11" s="36" t="s">
        <v>39</v>
      </c>
      <c r="F11" s="40">
        <v>20180710</v>
      </c>
      <c r="G11" s="36">
        <v>51</v>
      </c>
      <c r="H11" s="41">
        <v>47</v>
      </c>
      <c r="I11" s="41">
        <v>45</v>
      </c>
      <c r="J11" s="41">
        <v>1</v>
      </c>
      <c r="K11" s="41">
        <v>1</v>
      </c>
      <c r="L11" s="46"/>
      <c r="M11" s="46"/>
      <c r="N11" s="45" t="s">
        <v>40</v>
      </c>
    </row>
    <row r="12" ht="22" customHeight="1" spans="1:14">
      <c r="A12" s="36"/>
      <c r="B12" s="36" t="s">
        <v>35</v>
      </c>
      <c r="C12" s="40"/>
      <c r="D12" s="40"/>
      <c r="E12" s="36"/>
      <c r="F12" s="40"/>
      <c r="G12" s="36">
        <f>SUM(G11:G11)</f>
        <v>51</v>
      </c>
      <c r="H12" s="41">
        <f>SUM(H11:H11)</f>
        <v>47</v>
      </c>
      <c r="I12" s="41">
        <f>SUM(I11:I11)</f>
        <v>45</v>
      </c>
      <c r="J12" s="41">
        <f>SUM(J11:J11)</f>
        <v>1</v>
      </c>
      <c r="K12" s="41">
        <f>SUM(K11:K11)</f>
        <v>1</v>
      </c>
      <c r="L12" s="46"/>
      <c r="M12" s="46"/>
      <c r="N12" s="45"/>
    </row>
    <row r="13" ht="22" customHeight="1" spans="1:14">
      <c r="A13" s="39">
        <v>49</v>
      </c>
      <c r="B13" s="37" t="s">
        <v>41</v>
      </c>
      <c r="C13" s="38" t="s">
        <v>42</v>
      </c>
      <c r="D13" s="37" t="s">
        <v>33</v>
      </c>
      <c r="E13" s="37" t="s">
        <v>43</v>
      </c>
      <c r="F13" s="37">
        <v>20180806</v>
      </c>
      <c r="G13" s="37">
        <v>23</v>
      </c>
      <c r="H13" s="38">
        <v>22</v>
      </c>
      <c r="I13" s="38">
        <v>22</v>
      </c>
      <c r="J13" s="38"/>
      <c r="K13" s="38"/>
      <c r="L13" s="38"/>
      <c r="M13" s="38"/>
      <c r="N13" s="45" t="s">
        <v>44</v>
      </c>
    </row>
    <row r="14" ht="22" customHeight="1" spans="1:14">
      <c r="A14" s="36"/>
      <c r="B14" s="37" t="s">
        <v>35</v>
      </c>
      <c r="C14" s="38"/>
      <c r="D14" s="37"/>
      <c r="E14" s="37"/>
      <c r="F14" s="37"/>
      <c r="G14" s="37">
        <v>23</v>
      </c>
      <c r="H14" s="38">
        <v>22</v>
      </c>
      <c r="I14" s="38">
        <v>22</v>
      </c>
      <c r="J14" s="38"/>
      <c r="K14" s="38"/>
      <c r="L14" s="38"/>
      <c r="M14" s="38"/>
      <c r="N14" s="45"/>
    </row>
    <row r="15" ht="22" customHeight="1" spans="1:14">
      <c r="A15" s="36">
        <v>56</v>
      </c>
      <c r="B15" s="37" t="s">
        <v>45</v>
      </c>
      <c r="C15" s="38" t="s">
        <v>46</v>
      </c>
      <c r="D15" s="37" t="s">
        <v>19</v>
      </c>
      <c r="E15" s="37" t="s">
        <v>47</v>
      </c>
      <c r="F15" s="37">
        <v>20180806</v>
      </c>
      <c r="G15" s="37">
        <v>39</v>
      </c>
      <c r="H15" s="38">
        <v>39</v>
      </c>
      <c r="I15" s="38">
        <v>23</v>
      </c>
      <c r="J15" s="41">
        <v>16</v>
      </c>
      <c r="K15" s="38"/>
      <c r="L15" s="38"/>
      <c r="M15" s="38"/>
      <c r="N15" s="45"/>
    </row>
    <row r="16" ht="22" customHeight="1" spans="1:14">
      <c r="A16" s="36"/>
      <c r="B16" s="37" t="s">
        <v>35</v>
      </c>
      <c r="C16" s="38"/>
      <c r="D16" s="37"/>
      <c r="E16" s="37"/>
      <c r="F16" s="37"/>
      <c r="G16" s="37">
        <f>SUM(G15:G15)</f>
        <v>39</v>
      </c>
      <c r="H16" s="38">
        <f>SUM(H15:H15)</f>
        <v>39</v>
      </c>
      <c r="I16" s="38">
        <f>SUM(I15:I15)</f>
        <v>23</v>
      </c>
      <c r="J16" s="41">
        <f>SUM(J15:J15)</f>
        <v>16</v>
      </c>
      <c r="K16" s="38"/>
      <c r="L16" s="38"/>
      <c r="M16" s="38"/>
      <c r="N16" s="45"/>
    </row>
    <row r="17" ht="24" customHeight="1" spans="1:14">
      <c r="A17" s="36" t="s">
        <v>48</v>
      </c>
      <c r="B17" s="37" t="s">
        <v>49</v>
      </c>
      <c r="C17" s="38" t="s">
        <v>50</v>
      </c>
      <c r="D17" s="37" t="s">
        <v>51</v>
      </c>
      <c r="E17" s="37" t="s">
        <v>52</v>
      </c>
      <c r="F17" s="37">
        <v>20180826</v>
      </c>
      <c r="G17" s="36">
        <v>39</v>
      </c>
      <c r="H17" s="38">
        <v>37</v>
      </c>
      <c r="I17" s="38">
        <v>35</v>
      </c>
      <c r="J17" s="38">
        <v>1</v>
      </c>
      <c r="K17" s="38">
        <v>1</v>
      </c>
      <c r="L17" s="38"/>
      <c r="M17" s="38"/>
      <c r="N17" s="45" t="s">
        <v>53</v>
      </c>
    </row>
    <row r="18" ht="28" customHeight="1" spans="1:14">
      <c r="A18" s="39">
        <v>50</v>
      </c>
      <c r="B18" s="37" t="s">
        <v>49</v>
      </c>
      <c r="C18" s="38" t="s">
        <v>50</v>
      </c>
      <c r="D18" s="37" t="s">
        <v>54</v>
      </c>
      <c r="E18" s="37" t="s">
        <v>55</v>
      </c>
      <c r="F18" s="37">
        <v>20180716</v>
      </c>
      <c r="G18" s="37">
        <v>38</v>
      </c>
      <c r="H18" s="38">
        <v>34</v>
      </c>
      <c r="I18" s="38">
        <v>13</v>
      </c>
      <c r="J18" s="38">
        <v>8</v>
      </c>
      <c r="K18" s="38">
        <v>13</v>
      </c>
      <c r="L18" s="38"/>
      <c r="M18" s="38"/>
      <c r="N18" s="45" t="s">
        <v>56</v>
      </c>
    </row>
    <row r="19" ht="22" customHeight="1" spans="1:14">
      <c r="A19" s="42"/>
      <c r="B19" s="43" t="s">
        <v>35</v>
      </c>
      <c r="C19" s="44"/>
      <c r="D19" s="43"/>
      <c r="E19" s="43"/>
      <c r="F19" s="43"/>
      <c r="G19" s="42">
        <f>SUM(G17:G18)</f>
        <v>77</v>
      </c>
      <c r="H19" s="44">
        <f>SUM(H17:H18)</f>
        <v>71</v>
      </c>
      <c r="I19" s="44">
        <f>SUM(I17:I18)</f>
        <v>48</v>
      </c>
      <c r="J19" s="44">
        <f>SUM(J17:J18)</f>
        <v>9</v>
      </c>
      <c r="K19" s="44">
        <f>SUM(K17:K18)</f>
        <v>14</v>
      </c>
      <c r="L19" s="44"/>
      <c r="M19" s="44"/>
      <c r="N19" s="47"/>
    </row>
    <row r="20" ht="22" customHeight="1" spans="1:14">
      <c r="A20" s="42"/>
      <c r="B20" s="43" t="s">
        <v>57</v>
      </c>
      <c r="C20" s="44"/>
      <c r="D20" s="43"/>
      <c r="E20" s="43"/>
      <c r="F20" s="43"/>
      <c r="G20" s="42">
        <f>G10+G12+G14+G16+G19</f>
        <v>346</v>
      </c>
      <c r="H20" s="42">
        <f>H10+H12+H14+H16+H19</f>
        <v>320</v>
      </c>
      <c r="I20" s="42">
        <f>I10+I12+I14+I16+I19</f>
        <v>272</v>
      </c>
      <c r="J20" s="42">
        <f>J10+J12+J14+J16+J19</f>
        <v>32</v>
      </c>
      <c r="K20" s="42">
        <f>K10+K12+K14+K16+K19</f>
        <v>16</v>
      </c>
      <c r="L20" s="42"/>
      <c r="M20" s="42"/>
      <c r="N20" s="47"/>
    </row>
  </sheetData>
  <mergeCells count="14">
    <mergeCell ref="A1:N1"/>
    <mergeCell ref="G2:M2"/>
    <mergeCell ref="I3:K3"/>
    <mergeCell ref="A2:A4"/>
    <mergeCell ref="B2:B4"/>
    <mergeCell ref="C2:C4"/>
    <mergeCell ref="D2:D4"/>
    <mergeCell ref="E2:E4"/>
    <mergeCell ref="F2:F4"/>
    <mergeCell ref="G3:G4"/>
    <mergeCell ref="H3:H4"/>
    <mergeCell ref="L3:L4"/>
    <mergeCell ref="M3:M4"/>
    <mergeCell ref="N2:N4"/>
  </mergeCells>
  <pageMargins left="0.432638888888889" right="0.354166666666667" top="0.984027777777778" bottom="0.98402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7"/>
  <sheetViews>
    <sheetView zoomScale="115" zoomScaleNormal="115" topLeftCell="A4" workbookViewId="0">
      <selection activeCell="B7" sqref="B7"/>
    </sheetView>
  </sheetViews>
  <sheetFormatPr defaultColWidth="9" defaultRowHeight="13.5"/>
  <cols>
    <col min="1" max="1" width="4.525" customWidth="1"/>
    <col min="2" max="2" width="24.6" customWidth="1"/>
    <col min="3" max="3" width="19.7" customWidth="1"/>
    <col min="4" max="4" width="19.0333333333333" customWidth="1"/>
    <col min="5" max="5" width="11.8833333333333" customWidth="1"/>
    <col min="6" max="6" width="6.53333333333333" customWidth="1"/>
    <col min="7" max="7" width="6.98333333333333" style="1" customWidth="1"/>
    <col min="8" max="8" width="6.95" style="1" customWidth="1"/>
    <col min="9" max="17" width="6.46666666666667" style="1" customWidth="1"/>
    <col min="18" max="18" width="23.85" style="11" customWidth="1"/>
  </cols>
  <sheetData>
    <row r="1" ht="30" customHeight="1" spans="1:18">
      <c r="A1" s="12" t="s">
        <v>58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ht="20" customHeight="1" spans="1:18">
      <c r="A2" s="3" t="s">
        <v>59</v>
      </c>
      <c r="B2" s="3" t="s">
        <v>2</v>
      </c>
      <c r="C2" s="3" t="s">
        <v>3</v>
      </c>
      <c r="D2" s="4" t="s">
        <v>60</v>
      </c>
      <c r="E2" s="3" t="s">
        <v>5</v>
      </c>
      <c r="F2" s="6" t="s">
        <v>7</v>
      </c>
      <c r="G2" s="6"/>
      <c r="H2" s="6"/>
      <c r="I2" s="6"/>
      <c r="J2" s="6"/>
      <c r="K2" s="6"/>
      <c r="L2" s="6"/>
      <c r="M2" s="6"/>
      <c r="N2" s="6"/>
      <c r="O2" s="6"/>
      <c r="P2" s="20"/>
      <c r="Q2" s="20"/>
      <c r="R2" s="4" t="s">
        <v>8</v>
      </c>
    </row>
    <row r="3" ht="20" customHeight="1" spans="1:18">
      <c r="A3" s="13"/>
      <c r="B3" s="13"/>
      <c r="C3" s="13"/>
      <c r="D3" s="14"/>
      <c r="E3" s="13"/>
      <c r="F3" s="4" t="s">
        <v>9</v>
      </c>
      <c r="G3" s="5" t="s">
        <v>10</v>
      </c>
      <c r="H3" s="5" t="s">
        <v>61</v>
      </c>
      <c r="I3" s="20" t="s">
        <v>11</v>
      </c>
      <c r="J3" s="21"/>
      <c r="K3" s="21"/>
      <c r="L3" s="21"/>
      <c r="M3" s="21"/>
      <c r="N3" s="21"/>
      <c r="O3" s="21"/>
      <c r="P3" s="21"/>
      <c r="Q3" s="21"/>
      <c r="R3" s="14"/>
    </row>
    <row r="4" ht="20" customHeight="1" spans="1:18">
      <c r="A4" s="13"/>
      <c r="B4" s="13"/>
      <c r="C4" s="13"/>
      <c r="D4" s="14"/>
      <c r="E4" s="13"/>
      <c r="F4" s="14"/>
      <c r="G4" s="15"/>
      <c r="H4" s="15"/>
      <c r="I4" s="22" t="s">
        <v>62</v>
      </c>
      <c r="J4" s="23"/>
      <c r="K4" s="24"/>
      <c r="L4" s="22" t="s">
        <v>63</v>
      </c>
      <c r="M4" s="23"/>
      <c r="N4" s="24"/>
      <c r="O4" s="22" t="s">
        <v>64</v>
      </c>
      <c r="P4" s="23"/>
      <c r="Q4" s="23"/>
      <c r="R4" s="14"/>
    </row>
    <row r="5" ht="34" customHeight="1" spans="1:18">
      <c r="A5" s="16"/>
      <c r="B5" s="16"/>
      <c r="C5" s="16"/>
      <c r="D5" s="17"/>
      <c r="E5" s="16"/>
      <c r="F5" s="17"/>
      <c r="G5" s="18"/>
      <c r="H5" s="18"/>
      <c r="I5" s="7" t="s">
        <v>65</v>
      </c>
      <c r="J5" s="7" t="s">
        <v>66</v>
      </c>
      <c r="K5" s="7" t="s">
        <v>67</v>
      </c>
      <c r="L5" s="7" t="s">
        <v>65</v>
      </c>
      <c r="M5" s="7" t="s">
        <v>66</v>
      </c>
      <c r="N5" s="7" t="s">
        <v>67</v>
      </c>
      <c r="O5" s="7" t="s">
        <v>65</v>
      </c>
      <c r="P5" s="22" t="s">
        <v>66</v>
      </c>
      <c r="Q5" s="22" t="s">
        <v>67</v>
      </c>
      <c r="R5" s="17"/>
    </row>
    <row r="6" ht="24" customHeight="1" spans="1:18">
      <c r="A6" s="6">
        <v>1</v>
      </c>
      <c r="B6" s="7" t="s">
        <v>49</v>
      </c>
      <c r="C6" s="7" t="s">
        <v>68</v>
      </c>
      <c r="D6" s="7" t="s">
        <v>69</v>
      </c>
      <c r="E6" s="7" t="s">
        <v>70</v>
      </c>
      <c r="F6" s="8">
        <v>45</v>
      </c>
      <c r="G6" s="7">
        <v>43</v>
      </c>
      <c r="H6" s="19">
        <f>K6+N6+Q6</f>
        <v>46440</v>
      </c>
      <c r="I6" s="7">
        <v>17</v>
      </c>
      <c r="J6" s="7">
        <v>1080</v>
      </c>
      <c r="K6" s="19">
        <f>I6*J6</f>
        <v>18360</v>
      </c>
      <c r="L6" s="7">
        <v>11</v>
      </c>
      <c r="M6" s="7">
        <v>1080</v>
      </c>
      <c r="N6" s="19">
        <f>L6*M6</f>
        <v>11880</v>
      </c>
      <c r="O6" s="7">
        <v>15</v>
      </c>
      <c r="P6" s="7">
        <v>1080</v>
      </c>
      <c r="Q6" s="19">
        <f>O6*P6</f>
        <v>16200</v>
      </c>
      <c r="R6" s="25" t="s">
        <v>71</v>
      </c>
    </row>
    <row r="7" ht="24" customHeight="1" spans="1:18">
      <c r="A7" s="6">
        <v>2</v>
      </c>
      <c r="B7" s="7" t="s">
        <v>49</v>
      </c>
      <c r="C7" s="7" t="s">
        <v>68</v>
      </c>
      <c r="D7" s="7" t="s">
        <v>72</v>
      </c>
      <c r="E7" s="7" t="s">
        <v>73</v>
      </c>
      <c r="F7" s="8">
        <v>46</v>
      </c>
      <c r="G7" s="7">
        <v>46</v>
      </c>
      <c r="H7" s="19">
        <f t="shared" ref="H7:H35" si="0">K7+N7+Q7</f>
        <v>49680</v>
      </c>
      <c r="I7" s="7">
        <v>20</v>
      </c>
      <c r="J7" s="7">
        <v>1080</v>
      </c>
      <c r="K7" s="19">
        <f t="shared" ref="K7:K35" si="1">I7*J7</f>
        <v>21600</v>
      </c>
      <c r="L7" s="7">
        <v>8</v>
      </c>
      <c r="M7" s="7">
        <v>1080</v>
      </c>
      <c r="N7" s="19">
        <f t="shared" ref="N7:N35" si="2">L7*M7</f>
        <v>8640</v>
      </c>
      <c r="O7" s="7">
        <v>18</v>
      </c>
      <c r="P7" s="7">
        <v>1080</v>
      </c>
      <c r="Q7" s="19">
        <f t="shared" ref="Q7:Q35" si="3">O7*P7</f>
        <v>19440</v>
      </c>
      <c r="R7" s="25"/>
    </row>
    <row r="8" ht="24" customHeight="1" spans="1:18">
      <c r="A8" s="6">
        <v>3</v>
      </c>
      <c r="B8" s="7" t="s">
        <v>49</v>
      </c>
      <c r="C8" s="7" t="s">
        <v>74</v>
      </c>
      <c r="D8" s="7" t="s">
        <v>75</v>
      </c>
      <c r="E8" s="7" t="s">
        <v>76</v>
      </c>
      <c r="F8" s="8">
        <v>40</v>
      </c>
      <c r="G8" s="7">
        <v>40</v>
      </c>
      <c r="H8" s="19">
        <f t="shared" si="0"/>
        <v>43200</v>
      </c>
      <c r="I8" s="7">
        <v>40</v>
      </c>
      <c r="J8" s="7">
        <v>1080</v>
      </c>
      <c r="K8" s="19">
        <f t="shared" si="1"/>
        <v>43200</v>
      </c>
      <c r="L8" s="7">
        <v>0</v>
      </c>
      <c r="M8" s="7">
        <v>720</v>
      </c>
      <c r="N8" s="19">
        <f t="shared" si="2"/>
        <v>0</v>
      </c>
      <c r="O8" s="7">
        <v>0</v>
      </c>
      <c r="P8" s="7">
        <v>720</v>
      </c>
      <c r="Q8" s="19">
        <f t="shared" si="3"/>
        <v>0</v>
      </c>
      <c r="R8" s="25"/>
    </row>
    <row r="9" ht="24" customHeight="1" spans="1:18">
      <c r="A9" s="6">
        <v>4</v>
      </c>
      <c r="B9" s="7" t="s">
        <v>49</v>
      </c>
      <c r="C9" s="7" t="s">
        <v>77</v>
      </c>
      <c r="D9" s="7" t="s">
        <v>78</v>
      </c>
      <c r="E9" s="7" t="s">
        <v>79</v>
      </c>
      <c r="F9" s="8">
        <v>50</v>
      </c>
      <c r="G9" s="7">
        <v>50</v>
      </c>
      <c r="H9" s="19">
        <f t="shared" si="0"/>
        <v>53640</v>
      </c>
      <c r="I9" s="7">
        <v>49</v>
      </c>
      <c r="J9" s="7">
        <v>1080</v>
      </c>
      <c r="K9" s="19">
        <f t="shared" si="1"/>
        <v>52920</v>
      </c>
      <c r="L9" s="7">
        <v>1</v>
      </c>
      <c r="M9" s="7">
        <v>720</v>
      </c>
      <c r="N9" s="19">
        <f t="shared" si="2"/>
        <v>720</v>
      </c>
      <c r="O9" s="7">
        <v>0</v>
      </c>
      <c r="P9" s="7">
        <v>720</v>
      </c>
      <c r="Q9" s="19">
        <f t="shared" si="3"/>
        <v>0</v>
      </c>
      <c r="R9" s="25"/>
    </row>
    <row r="10" ht="24" customHeight="1" spans="1:18">
      <c r="A10" s="6">
        <v>5</v>
      </c>
      <c r="B10" s="7" t="s">
        <v>49</v>
      </c>
      <c r="C10" s="7" t="s">
        <v>80</v>
      </c>
      <c r="D10" s="7" t="s">
        <v>81</v>
      </c>
      <c r="E10" s="7" t="s">
        <v>82</v>
      </c>
      <c r="F10" s="8">
        <v>29</v>
      </c>
      <c r="G10" s="7">
        <v>24</v>
      </c>
      <c r="H10" s="19">
        <f t="shared" si="0"/>
        <v>24120</v>
      </c>
      <c r="I10" s="7">
        <v>19</v>
      </c>
      <c r="J10" s="7">
        <v>1080</v>
      </c>
      <c r="K10" s="19">
        <f t="shared" si="1"/>
        <v>20520</v>
      </c>
      <c r="L10" s="7">
        <v>1</v>
      </c>
      <c r="M10" s="7">
        <v>720</v>
      </c>
      <c r="N10" s="19">
        <f t="shared" si="2"/>
        <v>720</v>
      </c>
      <c r="O10" s="7">
        <v>4</v>
      </c>
      <c r="P10" s="7">
        <v>720</v>
      </c>
      <c r="Q10" s="19">
        <f t="shared" si="3"/>
        <v>2880</v>
      </c>
      <c r="R10" s="25" t="s">
        <v>83</v>
      </c>
    </row>
    <row r="11" ht="24" customHeight="1" spans="1:18">
      <c r="A11" s="6">
        <v>6</v>
      </c>
      <c r="B11" s="7" t="s">
        <v>49</v>
      </c>
      <c r="C11" s="7" t="s">
        <v>68</v>
      </c>
      <c r="D11" s="7" t="s">
        <v>84</v>
      </c>
      <c r="E11" s="7" t="s">
        <v>85</v>
      </c>
      <c r="F11" s="8">
        <v>31</v>
      </c>
      <c r="G11" s="7">
        <v>26</v>
      </c>
      <c r="H11" s="19">
        <f t="shared" si="0"/>
        <v>28080</v>
      </c>
      <c r="I11" s="7">
        <v>3</v>
      </c>
      <c r="J11" s="7">
        <v>1080</v>
      </c>
      <c r="K11" s="19">
        <f t="shared" si="1"/>
        <v>3240</v>
      </c>
      <c r="L11" s="7">
        <v>1</v>
      </c>
      <c r="M11" s="7">
        <v>1080</v>
      </c>
      <c r="N11" s="19">
        <f t="shared" si="2"/>
        <v>1080</v>
      </c>
      <c r="O11" s="7">
        <v>22</v>
      </c>
      <c r="P11" s="7">
        <v>1080</v>
      </c>
      <c r="Q11" s="19">
        <f t="shared" si="3"/>
        <v>23760</v>
      </c>
      <c r="R11" s="25" t="s">
        <v>86</v>
      </c>
    </row>
    <row r="12" ht="24" customHeight="1" spans="1:18">
      <c r="A12" s="28">
        <v>7</v>
      </c>
      <c r="B12" s="7" t="s">
        <v>49</v>
      </c>
      <c r="C12" s="7" t="s">
        <v>87</v>
      </c>
      <c r="D12" s="7" t="s">
        <v>88</v>
      </c>
      <c r="E12" s="7" t="s">
        <v>89</v>
      </c>
      <c r="F12" s="8">
        <v>43</v>
      </c>
      <c r="G12" s="7">
        <v>43</v>
      </c>
      <c r="H12" s="19">
        <f t="shared" si="0"/>
        <v>46440</v>
      </c>
      <c r="I12" s="7">
        <v>3</v>
      </c>
      <c r="J12" s="7">
        <v>1080</v>
      </c>
      <c r="K12" s="19">
        <f t="shared" si="1"/>
        <v>3240</v>
      </c>
      <c r="L12" s="7">
        <v>4</v>
      </c>
      <c r="M12" s="7">
        <v>1080</v>
      </c>
      <c r="N12" s="19">
        <f t="shared" si="2"/>
        <v>4320</v>
      </c>
      <c r="O12" s="7">
        <v>36</v>
      </c>
      <c r="P12" s="7">
        <v>1080</v>
      </c>
      <c r="Q12" s="19">
        <f t="shared" si="3"/>
        <v>38880</v>
      </c>
      <c r="R12" s="25"/>
    </row>
    <row r="13" ht="24" customHeight="1" spans="1:18">
      <c r="A13" s="28">
        <v>8</v>
      </c>
      <c r="B13" s="7" t="s">
        <v>49</v>
      </c>
      <c r="C13" s="7" t="s">
        <v>50</v>
      </c>
      <c r="D13" s="7" t="s">
        <v>90</v>
      </c>
      <c r="E13" s="7" t="s">
        <v>91</v>
      </c>
      <c r="F13" s="8">
        <v>29</v>
      </c>
      <c r="G13" s="7">
        <v>28</v>
      </c>
      <c r="H13" s="19">
        <f t="shared" si="0"/>
        <v>33600</v>
      </c>
      <c r="I13" s="7">
        <v>19</v>
      </c>
      <c r="J13" s="7">
        <v>1200</v>
      </c>
      <c r="K13" s="19">
        <f t="shared" si="1"/>
        <v>22800</v>
      </c>
      <c r="L13" s="7">
        <v>7</v>
      </c>
      <c r="M13" s="7">
        <v>1200</v>
      </c>
      <c r="N13" s="19">
        <f t="shared" si="2"/>
        <v>8400</v>
      </c>
      <c r="O13" s="7">
        <v>2</v>
      </c>
      <c r="P13" s="7">
        <v>1200</v>
      </c>
      <c r="Q13" s="19">
        <f t="shared" si="3"/>
        <v>2400</v>
      </c>
      <c r="R13" s="25" t="s">
        <v>92</v>
      </c>
    </row>
    <row r="14" ht="24" customHeight="1" spans="1:18">
      <c r="A14" s="28">
        <v>9</v>
      </c>
      <c r="B14" s="7" t="s">
        <v>49</v>
      </c>
      <c r="C14" s="7" t="s">
        <v>50</v>
      </c>
      <c r="D14" s="7" t="s">
        <v>93</v>
      </c>
      <c r="E14" s="7" t="s">
        <v>94</v>
      </c>
      <c r="F14" s="8">
        <v>32</v>
      </c>
      <c r="G14" s="7">
        <v>31</v>
      </c>
      <c r="H14" s="19">
        <f t="shared" si="0"/>
        <v>33480</v>
      </c>
      <c r="I14" s="7">
        <v>11</v>
      </c>
      <c r="J14" s="7">
        <v>1080</v>
      </c>
      <c r="K14" s="19">
        <f t="shared" si="1"/>
        <v>11880</v>
      </c>
      <c r="L14" s="7">
        <v>6</v>
      </c>
      <c r="M14" s="7">
        <v>1080</v>
      </c>
      <c r="N14" s="19">
        <f t="shared" si="2"/>
        <v>6480</v>
      </c>
      <c r="O14" s="7">
        <v>14</v>
      </c>
      <c r="P14" s="7">
        <v>1080</v>
      </c>
      <c r="Q14" s="19">
        <f t="shared" si="3"/>
        <v>15120</v>
      </c>
      <c r="R14" s="25" t="s">
        <v>95</v>
      </c>
    </row>
    <row r="15" ht="24" customHeight="1" spans="1:18">
      <c r="A15" s="28">
        <v>10</v>
      </c>
      <c r="B15" s="7" t="s">
        <v>96</v>
      </c>
      <c r="C15" s="7" t="s">
        <v>96</v>
      </c>
      <c r="D15" s="7" t="s">
        <v>97</v>
      </c>
      <c r="E15" s="7" t="s">
        <v>98</v>
      </c>
      <c r="F15" s="8">
        <v>43</v>
      </c>
      <c r="G15" s="7">
        <v>42</v>
      </c>
      <c r="H15" s="19">
        <f t="shared" si="0"/>
        <v>45360</v>
      </c>
      <c r="I15" s="7">
        <v>6</v>
      </c>
      <c r="J15" s="7">
        <v>1080</v>
      </c>
      <c r="K15" s="19">
        <f t="shared" si="1"/>
        <v>6480</v>
      </c>
      <c r="L15" s="7">
        <v>3</v>
      </c>
      <c r="M15" s="7">
        <v>1080</v>
      </c>
      <c r="N15" s="19">
        <f t="shared" si="2"/>
        <v>3240</v>
      </c>
      <c r="O15" s="7">
        <v>33</v>
      </c>
      <c r="P15" s="7">
        <v>1080</v>
      </c>
      <c r="Q15" s="19">
        <f t="shared" si="3"/>
        <v>35640</v>
      </c>
      <c r="R15" s="25" t="s">
        <v>99</v>
      </c>
    </row>
    <row r="16" ht="24" customHeight="1" spans="1:18">
      <c r="A16" s="29"/>
      <c r="B16" s="7" t="s">
        <v>96</v>
      </c>
      <c r="C16" s="7" t="s">
        <v>96</v>
      </c>
      <c r="D16" s="7" t="s">
        <v>100</v>
      </c>
      <c r="E16" s="7" t="s">
        <v>101</v>
      </c>
      <c r="F16" s="8">
        <v>38</v>
      </c>
      <c r="G16" s="7">
        <v>38</v>
      </c>
      <c r="H16" s="19">
        <f t="shared" si="0"/>
        <v>41040</v>
      </c>
      <c r="I16" s="7">
        <v>7</v>
      </c>
      <c r="J16" s="7">
        <v>1080</v>
      </c>
      <c r="K16" s="19">
        <f t="shared" si="1"/>
        <v>7560</v>
      </c>
      <c r="L16" s="7">
        <v>2</v>
      </c>
      <c r="M16" s="7">
        <v>1080</v>
      </c>
      <c r="N16" s="19">
        <f t="shared" si="2"/>
        <v>2160</v>
      </c>
      <c r="O16" s="7">
        <v>29</v>
      </c>
      <c r="P16" s="7">
        <v>1080</v>
      </c>
      <c r="Q16" s="19">
        <f t="shared" si="3"/>
        <v>31320</v>
      </c>
      <c r="R16" s="25"/>
    </row>
    <row r="17" ht="24" customHeight="1" spans="1:18">
      <c r="A17" s="6">
        <v>11</v>
      </c>
      <c r="B17" s="7" t="s">
        <v>96</v>
      </c>
      <c r="C17" s="7" t="s">
        <v>96</v>
      </c>
      <c r="D17" s="7" t="s">
        <v>102</v>
      </c>
      <c r="E17" s="7" t="s">
        <v>103</v>
      </c>
      <c r="F17" s="8">
        <v>70</v>
      </c>
      <c r="G17" s="8">
        <v>66</v>
      </c>
      <c r="H17" s="19">
        <f t="shared" si="0"/>
        <v>49680</v>
      </c>
      <c r="I17" s="7">
        <v>6</v>
      </c>
      <c r="J17" s="7">
        <v>1080</v>
      </c>
      <c r="K17" s="19">
        <f t="shared" si="1"/>
        <v>6480</v>
      </c>
      <c r="L17" s="7">
        <v>10</v>
      </c>
      <c r="M17" s="7">
        <v>720</v>
      </c>
      <c r="N17" s="19">
        <f t="shared" si="2"/>
        <v>7200</v>
      </c>
      <c r="O17" s="7">
        <v>50</v>
      </c>
      <c r="P17" s="7">
        <v>720</v>
      </c>
      <c r="Q17" s="19">
        <f t="shared" si="3"/>
        <v>36000</v>
      </c>
      <c r="R17" s="25" t="s">
        <v>104</v>
      </c>
    </row>
    <row r="18" ht="24" customHeight="1" spans="1:18">
      <c r="A18" s="6">
        <v>12</v>
      </c>
      <c r="B18" s="7" t="s">
        <v>105</v>
      </c>
      <c r="C18" s="7" t="s">
        <v>106</v>
      </c>
      <c r="D18" s="7" t="s">
        <v>107</v>
      </c>
      <c r="E18" s="7" t="s">
        <v>108</v>
      </c>
      <c r="F18" s="8">
        <v>31</v>
      </c>
      <c r="G18" s="8">
        <v>30</v>
      </c>
      <c r="H18" s="19">
        <f t="shared" si="0"/>
        <v>28440</v>
      </c>
      <c r="I18" s="7">
        <v>19</v>
      </c>
      <c r="J18" s="7">
        <v>1080</v>
      </c>
      <c r="K18" s="19">
        <f t="shared" si="1"/>
        <v>20520</v>
      </c>
      <c r="L18" s="7">
        <v>7</v>
      </c>
      <c r="M18" s="7">
        <v>720</v>
      </c>
      <c r="N18" s="19">
        <f t="shared" si="2"/>
        <v>5040</v>
      </c>
      <c r="O18" s="7">
        <v>4</v>
      </c>
      <c r="P18" s="7">
        <v>720</v>
      </c>
      <c r="Q18" s="19">
        <f t="shared" si="3"/>
        <v>2880</v>
      </c>
      <c r="R18" s="25" t="s">
        <v>28</v>
      </c>
    </row>
    <row r="19" ht="24" customHeight="1" spans="1:18">
      <c r="A19" s="6">
        <v>13</v>
      </c>
      <c r="B19" s="7" t="s">
        <v>105</v>
      </c>
      <c r="C19" s="7" t="s">
        <v>109</v>
      </c>
      <c r="D19" s="7" t="s">
        <v>110</v>
      </c>
      <c r="E19" s="7" t="s">
        <v>111</v>
      </c>
      <c r="F19" s="8">
        <v>33</v>
      </c>
      <c r="G19" s="7">
        <v>33</v>
      </c>
      <c r="H19" s="19">
        <f t="shared" si="0"/>
        <v>29160</v>
      </c>
      <c r="I19" s="7">
        <v>15</v>
      </c>
      <c r="J19" s="7">
        <v>1080</v>
      </c>
      <c r="K19" s="19">
        <f t="shared" si="1"/>
        <v>16200</v>
      </c>
      <c r="L19" s="7">
        <v>18</v>
      </c>
      <c r="M19" s="7">
        <v>720</v>
      </c>
      <c r="N19" s="19">
        <f t="shared" si="2"/>
        <v>12960</v>
      </c>
      <c r="O19" s="7">
        <v>0</v>
      </c>
      <c r="P19" s="7">
        <v>720</v>
      </c>
      <c r="Q19" s="19">
        <f t="shared" si="3"/>
        <v>0</v>
      </c>
      <c r="R19" s="25"/>
    </row>
    <row r="20" s="27" customFormat="1" ht="24" customHeight="1" spans="1:18">
      <c r="A20" s="6">
        <v>14</v>
      </c>
      <c r="B20" s="7" t="s">
        <v>105</v>
      </c>
      <c r="C20" s="6" t="s">
        <v>112</v>
      </c>
      <c r="D20" s="7" t="s">
        <v>113</v>
      </c>
      <c r="E20" s="6" t="s">
        <v>114</v>
      </c>
      <c r="F20" s="30">
        <v>26</v>
      </c>
      <c r="G20" s="6">
        <v>26</v>
      </c>
      <c r="H20" s="19">
        <f t="shared" si="0"/>
        <v>21960</v>
      </c>
      <c r="I20" s="6">
        <v>9</v>
      </c>
      <c r="J20" s="6">
        <v>1080</v>
      </c>
      <c r="K20" s="19">
        <f t="shared" si="1"/>
        <v>9720</v>
      </c>
      <c r="L20" s="6">
        <v>17</v>
      </c>
      <c r="M20" s="6">
        <v>720</v>
      </c>
      <c r="N20" s="19">
        <f t="shared" si="2"/>
        <v>12240</v>
      </c>
      <c r="O20" s="6">
        <v>0</v>
      </c>
      <c r="P20" s="6">
        <v>720</v>
      </c>
      <c r="Q20" s="19">
        <f t="shared" si="3"/>
        <v>0</v>
      </c>
      <c r="R20" s="25"/>
    </row>
    <row r="21" s="27" customFormat="1" ht="24" customHeight="1" spans="1:18">
      <c r="A21" s="6">
        <v>15</v>
      </c>
      <c r="B21" s="7" t="s">
        <v>105</v>
      </c>
      <c r="C21" s="6" t="s">
        <v>115</v>
      </c>
      <c r="D21" s="7" t="s">
        <v>116</v>
      </c>
      <c r="E21" s="6" t="s">
        <v>117</v>
      </c>
      <c r="F21" s="30">
        <v>30</v>
      </c>
      <c r="G21" s="6">
        <v>30</v>
      </c>
      <c r="H21" s="19">
        <f t="shared" si="0"/>
        <v>28080</v>
      </c>
      <c r="I21" s="6">
        <v>18</v>
      </c>
      <c r="J21" s="6">
        <v>1080</v>
      </c>
      <c r="K21" s="19">
        <f t="shared" si="1"/>
        <v>19440</v>
      </c>
      <c r="L21" s="6">
        <v>7</v>
      </c>
      <c r="M21" s="6">
        <v>720</v>
      </c>
      <c r="N21" s="19">
        <f t="shared" si="2"/>
        <v>5040</v>
      </c>
      <c r="O21" s="6">
        <v>5</v>
      </c>
      <c r="P21" s="6">
        <v>720</v>
      </c>
      <c r="Q21" s="19">
        <f t="shared" si="3"/>
        <v>3600</v>
      </c>
      <c r="R21" s="25"/>
    </row>
    <row r="22" s="27" customFormat="1" ht="24" customHeight="1" spans="1:18">
      <c r="A22" s="6">
        <v>16</v>
      </c>
      <c r="B22" s="7" t="s">
        <v>105</v>
      </c>
      <c r="C22" s="7" t="s">
        <v>118</v>
      </c>
      <c r="D22" s="7" t="s">
        <v>119</v>
      </c>
      <c r="E22" s="6" t="s">
        <v>120</v>
      </c>
      <c r="F22" s="30">
        <v>46</v>
      </c>
      <c r="G22" s="6">
        <v>43</v>
      </c>
      <c r="H22" s="19">
        <f t="shared" si="0"/>
        <v>51600</v>
      </c>
      <c r="I22" s="6">
        <v>4</v>
      </c>
      <c r="J22" s="6">
        <v>1200</v>
      </c>
      <c r="K22" s="19">
        <f t="shared" si="1"/>
        <v>4800</v>
      </c>
      <c r="L22" s="6">
        <v>7</v>
      </c>
      <c r="M22" s="6">
        <v>1200</v>
      </c>
      <c r="N22" s="19">
        <f t="shared" si="2"/>
        <v>8400</v>
      </c>
      <c r="O22" s="6">
        <v>32</v>
      </c>
      <c r="P22" s="6">
        <v>1200</v>
      </c>
      <c r="Q22" s="19">
        <f t="shared" si="3"/>
        <v>38400</v>
      </c>
      <c r="R22" s="25" t="s">
        <v>121</v>
      </c>
    </row>
    <row r="23" s="27" customFormat="1" ht="24" customHeight="1" spans="1:18">
      <c r="A23" s="6">
        <v>17</v>
      </c>
      <c r="B23" s="7" t="s">
        <v>45</v>
      </c>
      <c r="C23" s="7" t="s">
        <v>122</v>
      </c>
      <c r="D23" s="7" t="s">
        <v>123</v>
      </c>
      <c r="E23" s="6" t="s">
        <v>108</v>
      </c>
      <c r="F23" s="30">
        <v>42</v>
      </c>
      <c r="G23" s="6">
        <v>41</v>
      </c>
      <c r="H23" s="19">
        <f t="shared" si="0"/>
        <v>37800</v>
      </c>
      <c r="I23" s="6">
        <v>23</v>
      </c>
      <c r="J23" s="6">
        <v>1080</v>
      </c>
      <c r="K23" s="19">
        <f t="shared" si="1"/>
        <v>24840</v>
      </c>
      <c r="L23" s="6">
        <v>16</v>
      </c>
      <c r="M23" s="6">
        <v>720</v>
      </c>
      <c r="N23" s="19">
        <f t="shared" si="2"/>
        <v>11520</v>
      </c>
      <c r="O23" s="6">
        <v>2</v>
      </c>
      <c r="P23" s="6">
        <v>720</v>
      </c>
      <c r="Q23" s="19">
        <f t="shared" si="3"/>
        <v>1440</v>
      </c>
      <c r="R23" s="25" t="s">
        <v>99</v>
      </c>
    </row>
    <row r="24" s="27" customFormat="1" ht="24" customHeight="1" spans="1:18">
      <c r="A24" s="6">
        <v>18</v>
      </c>
      <c r="B24" s="7" t="s">
        <v>45</v>
      </c>
      <c r="C24" s="7" t="s">
        <v>124</v>
      </c>
      <c r="D24" s="7" t="s">
        <v>125</v>
      </c>
      <c r="E24" s="6" t="s">
        <v>126</v>
      </c>
      <c r="F24" s="30">
        <v>41</v>
      </c>
      <c r="G24" s="6">
        <v>38</v>
      </c>
      <c r="H24" s="19">
        <f t="shared" si="0"/>
        <v>38520</v>
      </c>
      <c r="I24" s="6">
        <v>31</v>
      </c>
      <c r="J24" s="6">
        <v>1080</v>
      </c>
      <c r="K24" s="19">
        <f t="shared" si="1"/>
        <v>33480</v>
      </c>
      <c r="L24" s="6">
        <v>7</v>
      </c>
      <c r="M24" s="6">
        <v>720</v>
      </c>
      <c r="N24" s="19">
        <f t="shared" si="2"/>
        <v>5040</v>
      </c>
      <c r="O24" s="6">
        <v>0</v>
      </c>
      <c r="P24" s="6">
        <v>720</v>
      </c>
      <c r="Q24" s="19">
        <f t="shared" si="3"/>
        <v>0</v>
      </c>
      <c r="R24" s="25" t="s">
        <v>127</v>
      </c>
    </row>
    <row r="25" s="27" customFormat="1" ht="24" customHeight="1" spans="1:18">
      <c r="A25" s="6">
        <v>19</v>
      </c>
      <c r="B25" s="7" t="s">
        <v>45</v>
      </c>
      <c r="C25" s="7" t="s">
        <v>128</v>
      </c>
      <c r="D25" s="7" t="s">
        <v>129</v>
      </c>
      <c r="E25" s="6" t="s">
        <v>130</v>
      </c>
      <c r="F25" s="30">
        <v>29</v>
      </c>
      <c r="G25" s="6">
        <v>28</v>
      </c>
      <c r="H25" s="19">
        <f t="shared" si="0"/>
        <v>25200</v>
      </c>
      <c r="I25" s="6">
        <v>14</v>
      </c>
      <c r="J25" s="6">
        <v>1080</v>
      </c>
      <c r="K25" s="19">
        <f t="shared" si="1"/>
        <v>15120</v>
      </c>
      <c r="L25" s="6">
        <v>14</v>
      </c>
      <c r="M25" s="6">
        <v>720</v>
      </c>
      <c r="N25" s="19">
        <f t="shared" si="2"/>
        <v>10080</v>
      </c>
      <c r="O25" s="6">
        <v>0</v>
      </c>
      <c r="P25" s="6">
        <v>720</v>
      </c>
      <c r="Q25" s="19">
        <f t="shared" si="3"/>
        <v>0</v>
      </c>
      <c r="R25" s="25" t="s">
        <v>99</v>
      </c>
    </row>
    <row r="26" s="27" customFormat="1" ht="24" customHeight="1" spans="1:18">
      <c r="A26" s="6">
        <v>20</v>
      </c>
      <c r="B26" s="7" t="s">
        <v>17</v>
      </c>
      <c r="C26" s="7" t="s">
        <v>131</v>
      </c>
      <c r="D26" s="7" t="s">
        <v>132</v>
      </c>
      <c r="E26" s="6" t="s">
        <v>43</v>
      </c>
      <c r="F26" s="30">
        <v>25</v>
      </c>
      <c r="G26" s="6">
        <v>23</v>
      </c>
      <c r="H26" s="19">
        <f t="shared" si="0"/>
        <v>24480</v>
      </c>
      <c r="I26" s="6">
        <v>22</v>
      </c>
      <c r="J26" s="6">
        <v>1080</v>
      </c>
      <c r="K26" s="19">
        <f t="shared" si="1"/>
        <v>23760</v>
      </c>
      <c r="L26" s="6">
        <v>1</v>
      </c>
      <c r="M26" s="6">
        <v>720</v>
      </c>
      <c r="N26" s="19">
        <f t="shared" si="2"/>
        <v>720</v>
      </c>
      <c r="O26" s="6">
        <v>0</v>
      </c>
      <c r="P26" s="6">
        <v>720</v>
      </c>
      <c r="Q26" s="19">
        <f t="shared" si="3"/>
        <v>0</v>
      </c>
      <c r="R26" s="25" t="s">
        <v>133</v>
      </c>
    </row>
    <row r="27" s="27" customFormat="1" ht="24" customHeight="1" spans="1:18">
      <c r="A27" s="6">
        <v>21</v>
      </c>
      <c r="B27" s="7" t="s">
        <v>17</v>
      </c>
      <c r="C27" s="7" t="s">
        <v>134</v>
      </c>
      <c r="D27" s="7" t="s">
        <v>135</v>
      </c>
      <c r="E27" s="6" t="s">
        <v>136</v>
      </c>
      <c r="F27" s="30">
        <v>29</v>
      </c>
      <c r="G27" s="6">
        <v>28</v>
      </c>
      <c r="H27" s="19">
        <f t="shared" si="0"/>
        <v>29160</v>
      </c>
      <c r="I27" s="6">
        <v>25</v>
      </c>
      <c r="J27" s="6">
        <v>1080</v>
      </c>
      <c r="K27" s="19">
        <f t="shared" si="1"/>
        <v>27000</v>
      </c>
      <c r="L27" s="6">
        <v>3</v>
      </c>
      <c r="M27" s="6">
        <v>720</v>
      </c>
      <c r="N27" s="19">
        <f t="shared" si="2"/>
        <v>2160</v>
      </c>
      <c r="O27" s="6">
        <v>0</v>
      </c>
      <c r="P27" s="6">
        <v>720</v>
      </c>
      <c r="Q27" s="19">
        <f t="shared" si="3"/>
        <v>0</v>
      </c>
      <c r="R27" s="25" t="s">
        <v>28</v>
      </c>
    </row>
    <row r="28" s="27" customFormat="1" ht="24" customHeight="1" spans="1:18">
      <c r="A28" s="6">
        <v>22</v>
      </c>
      <c r="B28" s="8" t="s">
        <v>17</v>
      </c>
      <c r="C28" s="8" t="s">
        <v>137</v>
      </c>
      <c r="D28" s="8" t="s">
        <v>138</v>
      </c>
      <c r="E28" s="30" t="s">
        <v>139</v>
      </c>
      <c r="F28" s="30">
        <v>30</v>
      </c>
      <c r="G28" s="6">
        <v>30</v>
      </c>
      <c r="H28" s="19">
        <f t="shared" si="0"/>
        <v>32400</v>
      </c>
      <c r="I28" s="6">
        <v>30</v>
      </c>
      <c r="J28" s="6">
        <v>1080</v>
      </c>
      <c r="K28" s="19">
        <f t="shared" si="1"/>
        <v>32400</v>
      </c>
      <c r="L28" s="6">
        <v>0</v>
      </c>
      <c r="M28" s="6">
        <v>720</v>
      </c>
      <c r="N28" s="19">
        <f t="shared" si="2"/>
        <v>0</v>
      </c>
      <c r="O28" s="6">
        <v>0</v>
      </c>
      <c r="P28" s="6">
        <v>720</v>
      </c>
      <c r="Q28" s="19">
        <f t="shared" si="3"/>
        <v>0</v>
      </c>
      <c r="R28" s="25"/>
    </row>
    <row r="29" s="27" customFormat="1" ht="24" customHeight="1" spans="1:18">
      <c r="A29" s="6">
        <v>23</v>
      </c>
      <c r="B29" s="8" t="s">
        <v>96</v>
      </c>
      <c r="C29" s="8" t="s">
        <v>140</v>
      </c>
      <c r="D29" s="8" t="s">
        <v>141</v>
      </c>
      <c r="E29" s="30" t="s">
        <v>142</v>
      </c>
      <c r="F29" s="31">
        <v>33</v>
      </c>
      <c r="G29" s="31">
        <v>30</v>
      </c>
      <c r="H29" s="19">
        <f t="shared" si="0"/>
        <v>32400</v>
      </c>
      <c r="I29" s="31">
        <v>6</v>
      </c>
      <c r="J29" s="31">
        <v>1080</v>
      </c>
      <c r="K29" s="19">
        <f t="shared" si="1"/>
        <v>6480</v>
      </c>
      <c r="L29" s="31">
        <v>6</v>
      </c>
      <c r="M29" s="31">
        <v>1080</v>
      </c>
      <c r="N29" s="19">
        <f t="shared" si="2"/>
        <v>6480</v>
      </c>
      <c r="O29" s="31">
        <v>18</v>
      </c>
      <c r="P29" s="31">
        <v>1080</v>
      </c>
      <c r="Q29" s="19">
        <f t="shared" si="3"/>
        <v>19440</v>
      </c>
      <c r="R29" s="25" t="s">
        <v>143</v>
      </c>
    </row>
    <row r="30" s="27" customFormat="1" ht="24" customHeight="1" spans="1:18">
      <c r="A30" s="6">
        <v>24</v>
      </c>
      <c r="B30" s="8" t="s">
        <v>96</v>
      </c>
      <c r="C30" s="8" t="s">
        <v>140</v>
      </c>
      <c r="D30" s="8" t="s">
        <v>144</v>
      </c>
      <c r="E30" s="30" t="s">
        <v>145</v>
      </c>
      <c r="F30" s="31">
        <v>43</v>
      </c>
      <c r="G30" s="31">
        <v>38</v>
      </c>
      <c r="H30" s="19">
        <f t="shared" si="0"/>
        <v>41040</v>
      </c>
      <c r="I30" s="31">
        <v>3</v>
      </c>
      <c r="J30" s="6">
        <v>1080</v>
      </c>
      <c r="K30" s="19">
        <f t="shared" si="1"/>
        <v>3240</v>
      </c>
      <c r="L30" s="31">
        <v>3</v>
      </c>
      <c r="M30" s="31">
        <v>1080</v>
      </c>
      <c r="N30" s="19">
        <f t="shared" si="2"/>
        <v>3240</v>
      </c>
      <c r="O30" s="31">
        <v>32</v>
      </c>
      <c r="P30" s="31">
        <v>1080</v>
      </c>
      <c r="Q30" s="19">
        <f t="shared" si="3"/>
        <v>34560</v>
      </c>
      <c r="R30" s="25" t="s">
        <v>146</v>
      </c>
    </row>
    <row r="31" s="27" customFormat="1" ht="24" customHeight="1" spans="1:18">
      <c r="A31" s="6">
        <v>25</v>
      </c>
      <c r="B31" s="8" t="s">
        <v>96</v>
      </c>
      <c r="C31" s="8" t="s">
        <v>140</v>
      </c>
      <c r="D31" s="8" t="s">
        <v>147</v>
      </c>
      <c r="E31" s="30" t="s">
        <v>148</v>
      </c>
      <c r="F31" s="31">
        <v>31</v>
      </c>
      <c r="G31" s="31">
        <v>25</v>
      </c>
      <c r="H31" s="19">
        <f t="shared" si="0"/>
        <v>27000</v>
      </c>
      <c r="I31" s="31">
        <v>5</v>
      </c>
      <c r="J31" s="31">
        <v>1080</v>
      </c>
      <c r="K31" s="19">
        <f t="shared" si="1"/>
        <v>5400</v>
      </c>
      <c r="L31" s="31">
        <v>2</v>
      </c>
      <c r="M31" s="31">
        <v>1080</v>
      </c>
      <c r="N31" s="19">
        <f t="shared" si="2"/>
        <v>2160</v>
      </c>
      <c r="O31" s="31">
        <v>18</v>
      </c>
      <c r="P31" s="31">
        <v>1080</v>
      </c>
      <c r="Q31" s="19">
        <f t="shared" si="3"/>
        <v>19440</v>
      </c>
      <c r="R31" s="25" t="s">
        <v>149</v>
      </c>
    </row>
    <row r="32" s="27" customFormat="1" ht="24" customHeight="1" spans="1:18">
      <c r="A32" s="6">
        <v>26</v>
      </c>
      <c r="B32" s="8" t="s">
        <v>96</v>
      </c>
      <c r="C32" s="8" t="s">
        <v>140</v>
      </c>
      <c r="D32" s="8" t="s">
        <v>150</v>
      </c>
      <c r="E32" s="30" t="s">
        <v>151</v>
      </c>
      <c r="F32" s="31">
        <v>29</v>
      </c>
      <c r="G32" s="31">
        <v>24</v>
      </c>
      <c r="H32" s="19">
        <f t="shared" si="0"/>
        <v>25920</v>
      </c>
      <c r="I32" s="31">
        <v>4</v>
      </c>
      <c r="J32" s="6">
        <v>1080</v>
      </c>
      <c r="K32" s="19">
        <f t="shared" si="1"/>
        <v>4320</v>
      </c>
      <c r="L32" s="31">
        <v>2</v>
      </c>
      <c r="M32" s="31">
        <v>1080</v>
      </c>
      <c r="N32" s="19">
        <f t="shared" si="2"/>
        <v>2160</v>
      </c>
      <c r="O32" s="31">
        <v>18</v>
      </c>
      <c r="P32" s="31">
        <v>1080</v>
      </c>
      <c r="Q32" s="19">
        <f t="shared" si="3"/>
        <v>19440</v>
      </c>
      <c r="R32" s="25" t="s">
        <v>152</v>
      </c>
    </row>
    <row r="33" s="27" customFormat="1" ht="24" customHeight="1" spans="1:18">
      <c r="A33" s="6">
        <v>27</v>
      </c>
      <c r="B33" s="8" t="s">
        <v>96</v>
      </c>
      <c r="C33" s="8" t="s">
        <v>140</v>
      </c>
      <c r="D33" s="8" t="s">
        <v>153</v>
      </c>
      <c r="E33" s="30" t="s">
        <v>154</v>
      </c>
      <c r="F33" s="31">
        <v>54</v>
      </c>
      <c r="G33" s="31">
        <v>49</v>
      </c>
      <c r="H33" s="19">
        <f t="shared" si="0"/>
        <v>52920</v>
      </c>
      <c r="I33" s="31">
        <v>11</v>
      </c>
      <c r="J33" s="31">
        <v>1080</v>
      </c>
      <c r="K33" s="19">
        <f t="shared" si="1"/>
        <v>11880</v>
      </c>
      <c r="L33" s="31">
        <v>6</v>
      </c>
      <c r="M33" s="31">
        <v>1080</v>
      </c>
      <c r="N33" s="19">
        <f t="shared" si="2"/>
        <v>6480</v>
      </c>
      <c r="O33" s="31">
        <v>32</v>
      </c>
      <c r="P33" s="31">
        <v>1080</v>
      </c>
      <c r="Q33" s="19">
        <f t="shared" si="3"/>
        <v>34560</v>
      </c>
      <c r="R33" s="25" t="s">
        <v>155</v>
      </c>
    </row>
    <row r="34" s="27" customFormat="1" ht="24" customHeight="1" spans="1:18">
      <c r="A34" s="6">
        <v>28</v>
      </c>
      <c r="B34" s="8" t="s">
        <v>96</v>
      </c>
      <c r="C34" s="8" t="s">
        <v>140</v>
      </c>
      <c r="D34" s="8" t="s">
        <v>156</v>
      </c>
      <c r="E34" s="30" t="s">
        <v>157</v>
      </c>
      <c r="F34" s="31">
        <v>48</v>
      </c>
      <c r="G34" s="31">
        <v>39</v>
      </c>
      <c r="H34" s="19">
        <f t="shared" si="0"/>
        <v>42120</v>
      </c>
      <c r="I34" s="31">
        <v>0</v>
      </c>
      <c r="J34" s="6">
        <v>1080</v>
      </c>
      <c r="K34" s="19">
        <f t="shared" si="1"/>
        <v>0</v>
      </c>
      <c r="L34" s="31">
        <v>4</v>
      </c>
      <c r="M34" s="31">
        <v>1080</v>
      </c>
      <c r="N34" s="19">
        <f t="shared" si="2"/>
        <v>4320</v>
      </c>
      <c r="O34" s="31">
        <v>35</v>
      </c>
      <c r="P34" s="31">
        <v>1080</v>
      </c>
      <c r="Q34" s="19">
        <f t="shared" si="3"/>
        <v>37800</v>
      </c>
      <c r="R34" s="25" t="s">
        <v>158</v>
      </c>
    </row>
    <row r="35" s="27" customFormat="1" ht="24" customHeight="1" spans="1:21">
      <c r="A35" s="30"/>
      <c r="B35" s="8" t="s">
        <v>57</v>
      </c>
      <c r="C35" s="7"/>
      <c r="D35" s="8"/>
      <c r="E35" s="8"/>
      <c r="F35" s="30">
        <v>1096</v>
      </c>
      <c r="G35" s="30">
        <v>1032</v>
      </c>
      <c r="H35" s="19">
        <f>SUM(H6:H34)</f>
        <v>1062960</v>
      </c>
      <c r="I35" s="30">
        <v>439</v>
      </c>
      <c r="J35" s="30"/>
      <c r="K35" s="19">
        <f>SUM(K6:K34)</f>
        <v>476880</v>
      </c>
      <c r="L35" s="30">
        <v>174</v>
      </c>
      <c r="M35" s="30"/>
      <c r="N35" s="19">
        <f>SUM(N6:N34)</f>
        <v>152880</v>
      </c>
      <c r="O35" s="30">
        <v>419</v>
      </c>
      <c r="P35" s="30"/>
      <c r="Q35" s="19">
        <f>SUM(Q6:Q34)</f>
        <v>433200</v>
      </c>
      <c r="R35" s="25"/>
      <c r="U35" s="27" t="s">
        <v>159</v>
      </c>
    </row>
    <row r="36" spans="1:18">
      <c r="A36" s="9"/>
      <c r="B36" s="9"/>
      <c r="C36" s="9"/>
      <c r="D36" s="9"/>
      <c r="E36" s="9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26"/>
    </row>
    <row r="37" spans="1:18">
      <c r="A37" s="9"/>
      <c r="B37" s="9"/>
      <c r="C37" s="9"/>
      <c r="D37" s="9"/>
      <c r="E37" s="9"/>
      <c r="F37" s="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26"/>
    </row>
    <row r="38" spans="1:18">
      <c r="A38" s="9"/>
      <c r="B38" s="9"/>
      <c r="C38" s="9"/>
      <c r="D38" s="9"/>
      <c r="E38" s="9"/>
      <c r="F38" s="9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26"/>
    </row>
    <row r="39" spans="1:18">
      <c r="A39" s="9"/>
      <c r="B39" s="9"/>
      <c r="C39" s="9"/>
      <c r="D39" s="9"/>
      <c r="E39" s="9"/>
      <c r="F39" s="9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26"/>
    </row>
    <row r="40" spans="1:18">
      <c r="A40" s="9"/>
      <c r="B40" s="9"/>
      <c r="C40" s="9"/>
      <c r="D40" s="9"/>
      <c r="E40" s="9"/>
      <c r="F40" s="9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26"/>
    </row>
    <row r="41" spans="1:18">
      <c r="A41" s="9"/>
      <c r="B41" s="9"/>
      <c r="C41" s="9"/>
      <c r="D41" s="9"/>
      <c r="E41" s="9"/>
      <c r="F41" s="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26"/>
    </row>
    <row r="42" spans="1:18">
      <c r="A42" s="9"/>
      <c r="B42" s="9"/>
      <c r="C42" s="9"/>
      <c r="D42" s="9"/>
      <c r="E42" s="9"/>
      <c r="F42" s="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26"/>
    </row>
    <row r="43" spans="1:18">
      <c r="A43" s="9"/>
      <c r="B43" s="9"/>
      <c r="C43" s="9"/>
      <c r="D43" s="9"/>
      <c r="E43" s="9"/>
      <c r="F43" s="9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26"/>
    </row>
    <row r="44" spans="1:18">
      <c r="A44" s="9"/>
      <c r="B44" s="9"/>
      <c r="C44" s="9"/>
      <c r="D44" s="9"/>
      <c r="E44" s="9"/>
      <c r="F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26"/>
    </row>
    <row r="45" spans="1:18">
      <c r="A45" s="9"/>
      <c r="B45" s="9"/>
      <c r="C45" s="9"/>
      <c r="D45" s="9"/>
      <c r="E45" s="9"/>
      <c r="F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26"/>
    </row>
    <row r="46" spans="1:18">
      <c r="A46" s="9"/>
      <c r="B46" s="9"/>
      <c r="C46" s="9"/>
      <c r="D46" s="9"/>
      <c r="E46" s="9"/>
      <c r="F46" s="9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26"/>
    </row>
    <row r="47" spans="1:18">
      <c r="A47" s="9"/>
      <c r="B47" s="9"/>
      <c r="C47" s="9"/>
      <c r="D47" s="9"/>
      <c r="E47" s="9"/>
      <c r="F47" s="9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26"/>
    </row>
  </sheetData>
  <mergeCells count="16">
    <mergeCell ref="A1:R1"/>
    <mergeCell ref="F2:Q2"/>
    <mergeCell ref="I3:Q3"/>
    <mergeCell ref="I4:K4"/>
    <mergeCell ref="L4:N4"/>
    <mergeCell ref="O4:Q4"/>
    <mergeCell ref="A2:A5"/>
    <mergeCell ref="A15:A16"/>
    <mergeCell ref="B2:B5"/>
    <mergeCell ref="C2:C5"/>
    <mergeCell ref="D2:D5"/>
    <mergeCell ref="E2:E5"/>
    <mergeCell ref="F3:F5"/>
    <mergeCell ref="G3:G5"/>
    <mergeCell ref="H3:H5"/>
    <mergeCell ref="R2:R5"/>
  </mergeCells>
  <printOptions horizontalCentered="1"/>
  <pageMargins left="1.22013888888889" right="0.393055555555556" top="0.708333333333333" bottom="0.511805555555556" header="0.298611111111111" footer="0.298611111111111"/>
  <pageSetup paperSize="9" scale="6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zoomScale="115" zoomScaleNormal="115" workbookViewId="0">
      <selection activeCell="G10" sqref="G10"/>
    </sheetView>
  </sheetViews>
  <sheetFormatPr defaultColWidth="9" defaultRowHeight="13.5"/>
  <cols>
    <col min="1" max="1" width="4.525" customWidth="1"/>
    <col min="2" max="2" width="17.3833333333333" customWidth="1"/>
    <col min="3" max="3" width="11.0083333333333" customWidth="1"/>
    <col min="4" max="4" width="9.275" customWidth="1"/>
    <col min="5" max="5" width="9.85" customWidth="1"/>
    <col min="6" max="6" width="5.89166666666667" customWidth="1"/>
    <col min="7" max="17" width="5.89166666666667" style="1" customWidth="1"/>
    <col min="18" max="18" width="9.26666666666667" style="11" customWidth="1"/>
  </cols>
  <sheetData>
    <row r="1" ht="36" customHeight="1" spans="1:18">
      <c r="A1" s="12" t="s">
        <v>160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ht="20" customHeight="1" spans="1:18">
      <c r="A2" s="3" t="s">
        <v>59</v>
      </c>
      <c r="B2" s="3" t="s">
        <v>2</v>
      </c>
      <c r="C2" s="3" t="s">
        <v>3</v>
      </c>
      <c r="D2" s="4" t="s">
        <v>161</v>
      </c>
      <c r="E2" s="3" t="s">
        <v>5</v>
      </c>
      <c r="F2" s="6" t="s">
        <v>7</v>
      </c>
      <c r="G2" s="6"/>
      <c r="H2" s="6"/>
      <c r="I2" s="6"/>
      <c r="J2" s="6"/>
      <c r="K2" s="6"/>
      <c r="L2" s="6"/>
      <c r="M2" s="6"/>
      <c r="N2" s="6"/>
      <c r="O2" s="6"/>
      <c r="P2" s="20"/>
      <c r="Q2" s="20"/>
      <c r="R2" s="4" t="s">
        <v>8</v>
      </c>
    </row>
    <row r="3" ht="20" customHeight="1" spans="1:18">
      <c r="A3" s="13"/>
      <c r="B3" s="13"/>
      <c r="C3" s="13"/>
      <c r="D3" s="14"/>
      <c r="E3" s="13"/>
      <c r="F3" s="4" t="s">
        <v>9</v>
      </c>
      <c r="G3" s="5" t="s">
        <v>10</v>
      </c>
      <c r="H3" s="5" t="s">
        <v>61</v>
      </c>
      <c r="I3" s="20" t="s">
        <v>11</v>
      </c>
      <c r="J3" s="21"/>
      <c r="K3" s="21"/>
      <c r="L3" s="21"/>
      <c r="M3" s="21"/>
      <c r="N3" s="21"/>
      <c r="O3" s="21"/>
      <c r="P3" s="21"/>
      <c r="Q3" s="21"/>
      <c r="R3" s="14"/>
    </row>
    <row r="4" ht="20" customHeight="1" spans="1:18">
      <c r="A4" s="13"/>
      <c r="B4" s="13"/>
      <c r="C4" s="13"/>
      <c r="D4" s="14"/>
      <c r="E4" s="13"/>
      <c r="F4" s="14"/>
      <c r="G4" s="15"/>
      <c r="H4" s="15"/>
      <c r="I4" s="22" t="s">
        <v>162</v>
      </c>
      <c r="J4" s="23"/>
      <c r="K4" s="24"/>
      <c r="L4" s="22" t="s">
        <v>163</v>
      </c>
      <c r="M4" s="23"/>
      <c r="N4" s="24"/>
      <c r="O4" s="22" t="s">
        <v>164</v>
      </c>
      <c r="P4" s="23"/>
      <c r="Q4" s="23"/>
      <c r="R4" s="14"/>
    </row>
    <row r="5" ht="34" customHeight="1" spans="1:18">
      <c r="A5" s="16"/>
      <c r="B5" s="16"/>
      <c r="C5" s="16"/>
      <c r="D5" s="17"/>
      <c r="E5" s="16"/>
      <c r="F5" s="17"/>
      <c r="G5" s="18"/>
      <c r="H5" s="18"/>
      <c r="I5" s="7" t="s">
        <v>65</v>
      </c>
      <c r="J5" s="7" t="s">
        <v>66</v>
      </c>
      <c r="K5" s="7" t="s">
        <v>67</v>
      </c>
      <c r="L5" s="7" t="s">
        <v>65</v>
      </c>
      <c r="M5" s="7" t="s">
        <v>66</v>
      </c>
      <c r="N5" s="7" t="s">
        <v>67</v>
      </c>
      <c r="O5" s="7" t="s">
        <v>65</v>
      </c>
      <c r="P5" s="22" t="s">
        <v>66</v>
      </c>
      <c r="Q5" s="22" t="s">
        <v>67</v>
      </c>
      <c r="R5" s="17"/>
    </row>
    <row r="6" ht="38" customHeight="1" spans="1:18">
      <c r="A6" s="6">
        <v>1</v>
      </c>
      <c r="B6" s="7" t="s">
        <v>105</v>
      </c>
      <c r="C6" s="7" t="s">
        <v>50</v>
      </c>
      <c r="D6" s="7" t="s">
        <v>165</v>
      </c>
      <c r="E6" s="7" t="s">
        <v>166</v>
      </c>
      <c r="F6" s="8">
        <v>24</v>
      </c>
      <c r="G6" s="7">
        <v>24</v>
      </c>
      <c r="H6" s="19"/>
      <c r="I6" s="7">
        <v>2</v>
      </c>
      <c r="J6" s="7"/>
      <c r="K6" s="19"/>
      <c r="L6" s="7">
        <v>1</v>
      </c>
      <c r="M6" s="7"/>
      <c r="N6" s="19"/>
      <c r="O6" s="7">
        <v>21</v>
      </c>
      <c r="P6" s="7"/>
      <c r="Q6" s="19"/>
      <c r="R6" s="25"/>
    </row>
    <row r="7" ht="38" customHeight="1" spans="1:18">
      <c r="A7" s="6">
        <v>2</v>
      </c>
      <c r="B7" s="7" t="s">
        <v>105</v>
      </c>
      <c r="C7" s="7" t="s">
        <v>50</v>
      </c>
      <c r="D7" s="7" t="s">
        <v>38</v>
      </c>
      <c r="E7" s="7" t="s">
        <v>167</v>
      </c>
      <c r="F7" s="8">
        <v>32</v>
      </c>
      <c r="G7" s="7">
        <v>5</v>
      </c>
      <c r="H7" s="19"/>
      <c r="I7" s="7">
        <v>1</v>
      </c>
      <c r="J7" s="7"/>
      <c r="K7" s="19"/>
      <c r="L7" s="7">
        <v>4</v>
      </c>
      <c r="M7" s="7"/>
      <c r="N7" s="19"/>
      <c r="O7" s="7">
        <v>27</v>
      </c>
      <c r="P7" s="7"/>
      <c r="Q7" s="19"/>
      <c r="R7" s="25" t="s">
        <v>168</v>
      </c>
    </row>
    <row r="8" ht="38" customHeight="1" spans="1:18">
      <c r="A8" s="6">
        <v>3</v>
      </c>
      <c r="B8" s="7" t="s">
        <v>105</v>
      </c>
      <c r="C8" s="7" t="s">
        <v>169</v>
      </c>
      <c r="D8" s="7" t="s">
        <v>170</v>
      </c>
      <c r="E8" s="7" t="s">
        <v>171</v>
      </c>
      <c r="F8" s="8">
        <v>49</v>
      </c>
      <c r="G8" s="7">
        <v>49</v>
      </c>
      <c r="H8" s="19"/>
      <c r="I8" s="7">
        <v>49</v>
      </c>
      <c r="J8" s="7"/>
      <c r="K8" s="19"/>
      <c r="L8" s="7"/>
      <c r="M8" s="7"/>
      <c r="N8" s="19"/>
      <c r="O8" s="7"/>
      <c r="P8" s="7"/>
      <c r="Q8" s="19"/>
      <c r="R8" s="25"/>
    </row>
    <row r="9" ht="38" customHeight="1" spans="1:18">
      <c r="A9" s="6">
        <v>4</v>
      </c>
      <c r="B9" s="7" t="s">
        <v>49</v>
      </c>
      <c r="C9" s="7" t="s">
        <v>50</v>
      </c>
      <c r="D9" s="7" t="s">
        <v>54</v>
      </c>
      <c r="E9" s="7" t="s">
        <v>172</v>
      </c>
      <c r="F9" s="8">
        <v>51</v>
      </c>
      <c r="G9" s="7">
        <v>41</v>
      </c>
      <c r="H9" s="19"/>
      <c r="I9" s="7">
        <v>40</v>
      </c>
      <c r="J9" s="7"/>
      <c r="K9" s="19"/>
      <c r="L9" s="7"/>
      <c r="M9" s="7"/>
      <c r="N9" s="19"/>
      <c r="O9" s="7">
        <v>1</v>
      </c>
      <c r="P9" s="7"/>
      <c r="Q9" s="19"/>
      <c r="R9" s="25" t="s">
        <v>173</v>
      </c>
    </row>
    <row r="10" ht="38" customHeight="1" spans="1:18">
      <c r="A10" s="6"/>
      <c r="B10" s="7"/>
      <c r="C10" s="7"/>
      <c r="D10" s="7"/>
      <c r="E10" s="7"/>
      <c r="F10" s="8">
        <f>SUM(F6:F9)</f>
        <v>156</v>
      </c>
      <c r="G10" s="7">
        <f>SUM(G6:G9)</f>
        <v>119</v>
      </c>
      <c r="H10" s="19"/>
      <c r="I10" s="7">
        <f>SUM(I6:I9)</f>
        <v>92</v>
      </c>
      <c r="J10" s="7"/>
      <c r="K10" s="19"/>
      <c r="L10" s="7">
        <f>SUM(L6:L9)</f>
        <v>5</v>
      </c>
      <c r="M10" s="7"/>
      <c r="N10" s="19"/>
      <c r="O10" s="7">
        <f>SUM(O6:O9)</f>
        <v>49</v>
      </c>
      <c r="P10" s="7"/>
      <c r="Q10" s="19"/>
      <c r="R10" s="25"/>
    </row>
    <row r="11" spans="1:18">
      <c r="A11" s="9"/>
      <c r="B11" s="9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26"/>
    </row>
    <row r="12" spans="1:18">
      <c r="A12" s="9"/>
      <c r="B12" s="9"/>
      <c r="C12" s="9"/>
      <c r="D12" s="9"/>
      <c r="E12" s="9"/>
      <c r="F12" s="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26"/>
    </row>
    <row r="13" spans="1:18">
      <c r="A13" s="9"/>
      <c r="B13" s="9"/>
      <c r="C13" s="9"/>
      <c r="D13" s="9"/>
      <c r="E13" s="9"/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26"/>
    </row>
    <row r="14" spans="1:18">
      <c r="A14" s="9"/>
      <c r="B14" s="9"/>
      <c r="C14" s="9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26"/>
    </row>
    <row r="15" spans="1:18">
      <c r="A15" s="9"/>
      <c r="B15" s="9"/>
      <c r="C15" s="9"/>
      <c r="D15" s="9"/>
      <c r="E15" s="9"/>
      <c r="F15" s="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26"/>
    </row>
    <row r="16" spans="1:18">
      <c r="A16" s="9"/>
      <c r="B16" s="9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26"/>
    </row>
    <row r="17" spans="1:18">
      <c r="A17" s="9"/>
      <c r="B17" s="9"/>
      <c r="C17" s="9"/>
      <c r="D17" s="9"/>
      <c r="E17" s="9"/>
      <c r="F17" s="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26"/>
    </row>
    <row r="18" spans="1:18">
      <c r="A18" s="9"/>
      <c r="B18" s="9"/>
      <c r="C18" s="9"/>
      <c r="D18" s="9"/>
      <c r="E18" s="9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26"/>
    </row>
    <row r="19" spans="1:18">
      <c r="A19" s="9"/>
      <c r="B19" s="9"/>
      <c r="C19" s="9"/>
      <c r="D19" s="9"/>
      <c r="E19" s="9"/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26"/>
    </row>
    <row r="20" spans="1:18">
      <c r="A20" s="9"/>
      <c r="B20" s="9"/>
      <c r="C20" s="9"/>
      <c r="D20" s="9"/>
      <c r="E20" s="9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26"/>
    </row>
    <row r="21" spans="1:18">
      <c r="A21" s="9"/>
      <c r="B21" s="9"/>
      <c r="C21" s="9"/>
      <c r="D21" s="9"/>
      <c r="E21" s="9"/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26"/>
    </row>
  </sheetData>
  <mergeCells count="15">
    <mergeCell ref="A1:R1"/>
    <mergeCell ref="F2:Q2"/>
    <mergeCell ref="I3:Q3"/>
    <mergeCell ref="I4:K4"/>
    <mergeCell ref="L4:N4"/>
    <mergeCell ref="O4:Q4"/>
    <mergeCell ref="A2:A5"/>
    <mergeCell ref="B2:B5"/>
    <mergeCell ref="C2:C5"/>
    <mergeCell ref="D2:D5"/>
    <mergeCell ref="E2:E5"/>
    <mergeCell ref="F3:F5"/>
    <mergeCell ref="G3:G5"/>
    <mergeCell ref="H3:H5"/>
    <mergeCell ref="R2:R5"/>
  </mergeCells>
  <printOptions horizontalCentered="1"/>
  <pageMargins left="1.22013888888889" right="0.393055555555556" top="0.708333333333333" bottom="0.511805555555556" header="0.298611111111111" footer="0.298611111111111"/>
  <pageSetup paperSize="9" scale="9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zoomScale="115" zoomScaleNormal="115" workbookViewId="0">
      <selection activeCell="L10" sqref="L10"/>
    </sheetView>
  </sheetViews>
  <sheetFormatPr defaultColWidth="9" defaultRowHeight="13.5" outlineLevelCol="6"/>
  <cols>
    <col min="1" max="1" width="4.525" customWidth="1"/>
    <col min="2" max="2" width="24.1333333333333" customWidth="1"/>
    <col min="3" max="3" width="11.0083333333333" customWidth="1"/>
    <col min="4" max="4" width="12.2833333333333" customWidth="1"/>
    <col min="5" max="5" width="15.7583333333333" customWidth="1"/>
    <col min="6" max="6" width="8.03333333333333" customWidth="1"/>
    <col min="7" max="7" width="7.825" style="1" customWidth="1"/>
  </cols>
  <sheetData>
    <row r="1" ht="66" customHeight="1" spans="1:7">
      <c r="A1" s="2" t="s">
        <v>174</v>
      </c>
      <c r="B1" s="2"/>
      <c r="C1" s="2"/>
      <c r="D1" s="2"/>
      <c r="E1" s="2"/>
      <c r="F1" s="2"/>
      <c r="G1" s="2"/>
    </row>
    <row r="2" ht="48" customHeight="1" spans="1:7">
      <c r="A2" s="3" t="s">
        <v>59</v>
      </c>
      <c r="B2" s="3" t="s">
        <v>2</v>
      </c>
      <c r="C2" s="3" t="s">
        <v>3</v>
      </c>
      <c r="D2" s="4" t="s">
        <v>60</v>
      </c>
      <c r="E2" s="3" t="s">
        <v>5</v>
      </c>
      <c r="F2" s="4" t="s">
        <v>175</v>
      </c>
      <c r="G2" s="5" t="s">
        <v>176</v>
      </c>
    </row>
    <row r="3" ht="38" customHeight="1" spans="1:7">
      <c r="A3" s="6">
        <v>1</v>
      </c>
      <c r="B3" s="7" t="s">
        <v>105</v>
      </c>
      <c r="C3" s="7" t="s">
        <v>50</v>
      </c>
      <c r="D3" s="7" t="s">
        <v>165</v>
      </c>
      <c r="E3" s="7" t="s">
        <v>166</v>
      </c>
      <c r="F3" s="8">
        <v>24</v>
      </c>
      <c r="G3" s="7">
        <v>24</v>
      </c>
    </row>
    <row r="4" ht="38" customHeight="1" spans="1:7">
      <c r="A4" s="6">
        <v>2</v>
      </c>
      <c r="B4" s="7" t="s">
        <v>105</v>
      </c>
      <c r="C4" s="7" t="s">
        <v>50</v>
      </c>
      <c r="D4" s="7" t="s">
        <v>38</v>
      </c>
      <c r="E4" s="7" t="s">
        <v>167</v>
      </c>
      <c r="F4" s="8">
        <v>32</v>
      </c>
      <c r="G4" s="7">
        <v>5</v>
      </c>
    </row>
    <row r="5" ht="38" customHeight="1" spans="1:7">
      <c r="A5" s="6">
        <v>3</v>
      </c>
      <c r="B5" s="7" t="s">
        <v>105</v>
      </c>
      <c r="C5" s="7" t="s">
        <v>169</v>
      </c>
      <c r="D5" s="7" t="s">
        <v>170</v>
      </c>
      <c r="E5" s="7" t="s">
        <v>171</v>
      </c>
      <c r="F5" s="8">
        <v>49</v>
      </c>
      <c r="G5" s="7">
        <v>49</v>
      </c>
    </row>
    <row r="6" ht="38" customHeight="1" spans="1:7">
      <c r="A6" s="6">
        <v>4</v>
      </c>
      <c r="B6" s="7" t="s">
        <v>49</v>
      </c>
      <c r="C6" s="7" t="s">
        <v>50</v>
      </c>
      <c r="D6" s="7" t="s">
        <v>54</v>
      </c>
      <c r="E6" s="7" t="s">
        <v>172</v>
      </c>
      <c r="F6" s="8">
        <v>51</v>
      </c>
      <c r="G6" s="7">
        <v>41</v>
      </c>
    </row>
    <row r="7" ht="38" customHeight="1" spans="1:7">
      <c r="A7" s="6"/>
      <c r="B7" s="7"/>
      <c r="C7" s="7"/>
      <c r="D7" s="7"/>
      <c r="E7" s="7"/>
      <c r="F7" s="8">
        <f>SUM(F3:F6)</f>
        <v>156</v>
      </c>
      <c r="G7" s="7">
        <f>SUM(G3:G6)</f>
        <v>119</v>
      </c>
    </row>
    <row r="8" spans="1:7">
      <c r="A8" s="9"/>
      <c r="B8" s="9"/>
      <c r="C8" s="9"/>
      <c r="D8" s="9"/>
      <c r="E8" s="9"/>
      <c r="F8" s="9"/>
      <c r="G8" s="10"/>
    </row>
    <row r="9" spans="1:7">
      <c r="A9" s="9"/>
      <c r="B9" s="9"/>
      <c r="C9" s="9"/>
      <c r="D9" s="9"/>
      <c r="E9" s="9"/>
      <c r="F9" s="9"/>
      <c r="G9" s="10"/>
    </row>
    <row r="10" spans="1:7">
      <c r="A10" s="9"/>
      <c r="B10" s="9"/>
      <c r="C10" s="9"/>
      <c r="D10" s="9"/>
      <c r="E10" s="9"/>
      <c r="F10" s="9"/>
      <c r="G10" s="10"/>
    </row>
    <row r="11" spans="1:7">
      <c r="A11" s="9"/>
      <c r="B11" s="9"/>
      <c r="C11" s="9"/>
      <c r="D11" s="9"/>
      <c r="E11" s="9"/>
      <c r="F11" s="9"/>
      <c r="G11" s="10"/>
    </row>
    <row r="12" spans="1:7">
      <c r="A12" s="9"/>
      <c r="B12" s="9"/>
      <c r="C12" s="9"/>
      <c r="D12" s="9"/>
      <c r="E12" s="9"/>
      <c r="F12" s="9"/>
      <c r="G12" s="10"/>
    </row>
    <row r="13" spans="1:7">
      <c r="A13" s="9"/>
      <c r="B13" s="9"/>
      <c r="C13" s="9"/>
      <c r="D13" s="9"/>
      <c r="E13" s="9"/>
      <c r="F13" s="9"/>
      <c r="G13" s="10"/>
    </row>
    <row r="14" spans="1:7">
      <c r="A14" s="9"/>
      <c r="B14" s="9"/>
      <c r="C14" s="9"/>
      <c r="D14" s="9"/>
      <c r="E14" s="9"/>
      <c r="F14" s="9"/>
      <c r="G14" s="10"/>
    </row>
    <row r="15" spans="1:7">
      <c r="A15" s="9"/>
      <c r="B15" s="9"/>
      <c r="C15" s="9"/>
      <c r="D15" s="9"/>
      <c r="E15" s="9"/>
      <c r="F15" s="9"/>
      <c r="G15" s="10"/>
    </row>
    <row r="16" spans="1:7">
      <c r="A16" s="9"/>
      <c r="B16" s="9"/>
      <c r="C16" s="9"/>
      <c r="D16" s="9"/>
      <c r="E16" s="9"/>
      <c r="F16" s="9"/>
      <c r="G16" s="10"/>
    </row>
    <row r="17" spans="1:7">
      <c r="A17" s="9"/>
      <c r="B17" s="9"/>
      <c r="C17" s="9"/>
      <c r="D17" s="9"/>
      <c r="E17" s="9"/>
      <c r="F17" s="9"/>
      <c r="G17" s="10"/>
    </row>
    <row r="18" spans="1:7">
      <c r="A18" s="9"/>
      <c r="B18" s="9"/>
      <c r="C18" s="9"/>
      <c r="D18" s="9"/>
      <c r="E18" s="9"/>
      <c r="F18" s="9"/>
      <c r="G18" s="10"/>
    </row>
  </sheetData>
  <mergeCells count="1">
    <mergeCell ref="A1:G1"/>
  </mergeCells>
  <printOptions horizontalCentered="1"/>
  <pageMargins left="0.590277777777778" right="0.66875" top="0.865972222222222" bottom="0.511805555555556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第3批</vt:lpstr>
      <vt:lpstr>第4批</vt:lpstr>
      <vt:lpstr>第5批 </vt:lpstr>
      <vt:lpstr>第5批公示表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琳娜lina</cp:lastModifiedBy>
  <dcterms:created xsi:type="dcterms:W3CDTF">2018-02-27T11:14:00Z</dcterms:created>
  <cp:lastPrinted>2018-07-20T05:18:00Z</cp:lastPrinted>
  <dcterms:modified xsi:type="dcterms:W3CDTF">2019-04-04T09:48:54Z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