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调整后项目" sheetId="5" r:id="rId1"/>
    <sheet name="Sheet1" sheetId="6" r:id="rId2"/>
    <sheet name="Sheet2" sheetId="7" r:id="rId3"/>
  </sheets>
  <definedNames>
    <definedName name="_xlnm._FilterDatabase" localSheetId="0" hidden="1">调整后项目!$A$7:$M$145</definedName>
    <definedName name="_xlnm._FilterDatabase" localSheetId="1" hidden="1">Sheet1!$A$7:$XFC$23</definedName>
    <definedName name="_xlnm.Print_Titles" localSheetId="0">调整后项目!$2:$6</definedName>
  </definedNames>
  <calcPr calcId="144525"/>
</workbook>
</file>

<file path=xl/sharedStrings.xml><?xml version="1.0" encoding="utf-8"?>
<sst xmlns="http://schemas.openxmlformats.org/spreadsheetml/2006/main" count="270">
  <si>
    <t>附表1</t>
  </si>
  <si>
    <t xml:space="preserve">     2018年财政扶贫资金项目计划调整备案表</t>
  </si>
  <si>
    <t>单位：万元</t>
  </si>
  <si>
    <t>镇名</t>
  </si>
  <si>
    <t>资金类型</t>
  </si>
  <si>
    <t>下达项目计划文号</t>
  </si>
  <si>
    <t>项目类别</t>
  </si>
  <si>
    <t>原计划下达</t>
  </si>
  <si>
    <t>调整后计划</t>
  </si>
  <si>
    <t>村名</t>
  </si>
  <si>
    <t>资金
计划
（万元）</t>
  </si>
  <si>
    <t>项目建设内容</t>
  </si>
  <si>
    <t>小计</t>
  </si>
  <si>
    <t>合计</t>
  </si>
  <si>
    <t>八仙镇</t>
  </si>
  <si>
    <t>中央</t>
  </si>
  <si>
    <t>平扶发〔2018〕10号关于同意对2018年第一批财政专项扶贫资金项目计划备案的通知</t>
  </si>
  <si>
    <t>产业</t>
  </si>
  <si>
    <t>狮坪村、靛坪村、鸦河口村、花园岭村、乌药山村、韩河村、仁溪沟村</t>
  </si>
  <si>
    <t>7个市场经营主体参与“三变”改革配股分红</t>
  </si>
  <si>
    <t>24个市场经营主体参与“三变”改革配股分红</t>
  </si>
  <si>
    <t>城关镇</t>
  </si>
  <si>
    <t>三里垭村、响当河村、叶金沟村、长沙铺村</t>
  </si>
  <si>
    <t>4个市场经营主体参与“三变”改革配股分红</t>
  </si>
  <si>
    <t>9个市场经营主体参与“三变”改革配股分红</t>
  </si>
  <si>
    <t>大贵镇</t>
  </si>
  <si>
    <t>广兴寨村、淑河村、湘子寨村、柳林坝村</t>
  </si>
  <si>
    <t>8个市场经营主体参与“三变”改革配股分红</t>
  </si>
  <si>
    <t>广佛镇</t>
  </si>
  <si>
    <t>白果坪村、冯家梁村、松河村</t>
  </si>
  <si>
    <t>老县镇</t>
  </si>
  <si>
    <t>太山庙村、蒋家坪村、凤桥村、万福山村</t>
  </si>
  <si>
    <t>6个市场经营主体参与“三变”改革配股分红</t>
  </si>
  <si>
    <t>洛河镇</t>
  </si>
  <si>
    <t>洛线河村、三坪村、水坪村</t>
  </si>
  <si>
    <t>三阳镇</t>
  </si>
  <si>
    <t>牛角坝村、蒿子坝村、天池村</t>
  </si>
  <si>
    <t>西河镇</t>
  </si>
  <si>
    <t>狮子寨村、三合村、磨沟村</t>
  </si>
  <si>
    <t>兴隆镇</t>
  </si>
  <si>
    <t>汝河村、熊儿沟村、新场街村、九龙池村</t>
  </si>
  <si>
    <t>14个市场经营主体参与“三变”改革配股分红</t>
  </si>
  <si>
    <t>长安镇</t>
  </si>
  <si>
    <t>柳坝村</t>
  </si>
  <si>
    <t>5个市场经营主体参与“三变”改革配股分红</t>
  </si>
  <si>
    <t>正阳镇</t>
  </si>
  <si>
    <t>正阳河村、让河村、南溪河村、周家坪村</t>
  </si>
  <si>
    <t>市级</t>
  </si>
  <si>
    <r>
      <rPr>
        <sz val="11"/>
        <rFont val="宋体"/>
        <charset val="134"/>
      </rPr>
      <t>魔芋173亩、养猪50</t>
    </r>
    <r>
      <rPr>
        <sz val="11"/>
        <rFont val="宋体"/>
        <charset val="134"/>
      </rPr>
      <t>头、养鸡</t>
    </r>
    <r>
      <rPr>
        <sz val="11"/>
        <rFont val="宋体"/>
        <charset val="134"/>
      </rPr>
      <t>350</t>
    </r>
    <r>
      <rPr>
        <sz val="11"/>
        <rFont val="宋体"/>
        <charset val="134"/>
      </rPr>
      <t>只、绞股蓝</t>
    </r>
    <r>
      <rPr>
        <sz val="11"/>
        <rFont val="宋体"/>
        <charset val="134"/>
      </rPr>
      <t>19</t>
    </r>
    <r>
      <rPr>
        <sz val="11"/>
        <rFont val="宋体"/>
        <charset val="134"/>
      </rPr>
      <t>亩、牛</t>
    </r>
    <r>
      <rPr>
        <sz val="11"/>
        <rFont val="宋体"/>
        <charset val="134"/>
      </rPr>
      <t>2</t>
    </r>
    <r>
      <rPr>
        <sz val="11"/>
        <rFont val="宋体"/>
        <charset val="134"/>
      </rPr>
      <t>头</t>
    </r>
  </si>
  <si>
    <t>魔芋111.5亩、养猪159头、养鸡570只、绞股蓝25.5亩、牛21头、羊11只</t>
  </si>
  <si>
    <t>产业基础设施</t>
  </si>
  <si>
    <t>小仙河岩洞湾修产业路2公里，小仙河唐家院子之李桂兵门前产业路0.5公里，柳坝一组与双杨交界处便民桥1座，王寿德门前便民桥1座。</t>
  </si>
  <si>
    <t>新修产业路2.7公里，便民桥2座，新修河堤20.5立方米</t>
  </si>
  <si>
    <t>八里关村</t>
  </si>
  <si>
    <t>新修五组产业路路基300米，四组河堤修复150米</t>
  </si>
  <si>
    <t>凤桥村</t>
  </si>
  <si>
    <t>养羊360头</t>
  </si>
  <si>
    <t>猪6头，鸡295只，果园改造8亩，茶园改造22亩，蓖麻95亩。</t>
  </si>
  <si>
    <t>1、二组陈家坡樱桃园道路硬化530米。2、三组金竹沟桥一座，长25米，宽5米。3、二组河堤30米。4、308沿线垃圾台6个，土桥沟垃圾台2个</t>
  </si>
  <si>
    <t>省级</t>
  </si>
  <si>
    <t>仁溪沟村</t>
  </si>
  <si>
    <t>二组新建一座便民桥，9延米</t>
  </si>
  <si>
    <t>狮坪村</t>
  </si>
  <si>
    <t>新建互助资金协会</t>
  </si>
  <si>
    <t>靛坪村</t>
  </si>
  <si>
    <t>鸦河口村</t>
  </si>
  <si>
    <t>乌药山村</t>
  </si>
  <si>
    <t>花园岭村</t>
  </si>
  <si>
    <t>完善互助资金协会</t>
  </si>
  <si>
    <t>韩河村</t>
  </si>
  <si>
    <t>长沙铺村</t>
  </si>
  <si>
    <t>响当河村</t>
  </si>
  <si>
    <t>三里垭村</t>
  </si>
  <si>
    <t>叶金沟村</t>
  </si>
  <si>
    <t>广兴寨村</t>
  </si>
  <si>
    <t>柳林坝村</t>
  </si>
  <si>
    <t>淑河村</t>
  </si>
  <si>
    <t>冯家梁村</t>
  </si>
  <si>
    <t>白果坪村</t>
  </si>
  <si>
    <t>松河村</t>
  </si>
  <si>
    <t>太山庙村</t>
  </si>
  <si>
    <t>七里沟村</t>
  </si>
  <si>
    <t>蒋家坪村</t>
  </si>
  <si>
    <t>万福山村</t>
  </si>
  <si>
    <t>三坪村</t>
  </si>
  <si>
    <t>线河村</t>
  </si>
  <si>
    <t>中央和省级</t>
  </si>
  <si>
    <t>水坪村</t>
  </si>
  <si>
    <t>蒿子坝村</t>
  </si>
  <si>
    <t>尚家坝村</t>
  </si>
  <si>
    <t>泗王庙村</t>
  </si>
  <si>
    <t>蒙溪街村</t>
  </si>
  <si>
    <t>牛角坝村</t>
  </si>
  <si>
    <t>狮子寨村</t>
  </si>
  <si>
    <t>三合村</t>
  </si>
  <si>
    <t>磨沟村</t>
  </si>
  <si>
    <t>熊儿沟村</t>
  </si>
  <si>
    <t>汝河村</t>
  </si>
  <si>
    <t>新场街村</t>
  </si>
  <si>
    <t>九龙池村</t>
  </si>
  <si>
    <t>金沙河村</t>
  </si>
  <si>
    <t>南溪河村</t>
  </si>
  <si>
    <t>正阳河村</t>
  </si>
  <si>
    <t>周家坪村</t>
  </si>
  <si>
    <t>让河村</t>
  </si>
  <si>
    <t>全县</t>
  </si>
  <si>
    <t>管理费</t>
  </si>
  <si>
    <t>项目管理费</t>
  </si>
  <si>
    <t>冯家梁村、松河村</t>
  </si>
  <si>
    <t>“三变”改革配股分红</t>
  </si>
  <si>
    <t>秋河村</t>
  </si>
  <si>
    <t>养鸡70只、 养猪13头、养牛2头、茶园管理9亩</t>
  </si>
  <si>
    <t>天池村</t>
  </si>
  <si>
    <t>水毁路修复工程浆砌石挡墙</t>
  </si>
  <si>
    <t>马鞍桥村</t>
  </si>
  <si>
    <t>安洪公路修复工程</t>
  </si>
  <si>
    <t>平扶发〔2018〕14号关于下达2018年市级财政专项扶贫资金的通知</t>
  </si>
  <si>
    <t>龙头村</t>
  </si>
  <si>
    <t>提升完善传统农耕器具展览馆</t>
  </si>
  <si>
    <t>高峰村</t>
  </si>
  <si>
    <t>建成秦楚边关、烽火关垭5D电影院</t>
  </si>
  <si>
    <t>金华村</t>
  </si>
  <si>
    <t>城关至长安产业路10公里</t>
  </si>
  <si>
    <t>平扶发〔2018〕26号关于下达2018年第二批财政专项扶贫资金项目计划的通知</t>
  </si>
  <si>
    <t>全镇</t>
  </si>
  <si>
    <t>管护茶园183.1亩，新建茶园60.9亩，种植魔芋272.3亩，种植中药材138亩，管护核桃439.6亩，种植烤烟24.5亩，养猪501头，养羊27只，养牛12头，养鸡572只，养蜂21箱</t>
  </si>
  <si>
    <t>新建茶园60.9亩，管护茶园211.1亩，种植魔芋261.3亩，种植中药材128.3亩，管护核桃417.1亩，种植烤烟24.5亩，养猪500头，养羊27只，养牛12头，养鸡556只，养蜂21箱</t>
  </si>
  <si>
    <t>养猪510头，养牛32头，养羊191只，养鸡4839只，养蜂123箱，魔芋134亩，低改茶园30亩，茶园125.5亩，板栗295亩，绞股蓝172亩，中草药35亩，莲藕7亩，猕猴桃150亩，草莓2亩，核桃21亩</t>
  </si>
  <si>
    <t>发展猪600头、鸡4130羽、羊217只、绞股蓝144亩、低改茶园206.7亩、中药材26亩、核桃41亩、板栗380亩、草莓2亩、牛44头、魔芋203.2亩、蜂117箱、烤烟25亩、猕猴桃150亩、漆树苗圃30亩。</t>
  </si>
  <si>
    <t>艾蒿82亩，花椒6亩；猪225头；鸡1338只；羊15只；牛3头；养蜂43筒；魔芋70亩；茶叶155亩；鱼1500尾；食用菌8000筒；药材14亩；烤烟38亩；绞股蓝3亩；板栗园3亩；柑桔15亩</t>
  </si>
  <si>
    <r>
      <rPr>
        <sz val="9"/>
        <rFont val="宋体"/>
        <charset val="134"/>
      </rPr>
      <t>艾蒿82亩，花椒6亩、猪225头、鸡1338只、羊15只；牛</t>
    </r>
    <r>
      <rPr>
        <sz val="9"/>
        <rFont val="宋体"/>
        <charset val="134"/>
      </rPr>
      <t>10</t>
    </r>
    <r>
      <rPr>
        <sz val="9"/>
        <rFont val="宋体"/>
        <charset val="134"/>
      </rPr>
      <t>头、蜂43筒、魔芋70亩、茶叶155亩、鱼1500尾、食用菌8000筒、药材14亩、烤烟38亩、绞股蓝3亩、板栗园3亩、柑桔15亩</t>
    </r>
  </si>
  <si>
    <t>养猪281只，养鸡2994只，养蜂116桶，养牛9头； 养羊10只，种植茶园289亩，种植中药材141亩，种植果树4亩，种植羊肚菌3亩，种植魔芋60亩，种植绞股蓝21亩，育桂花树苗6亩</t>
  </si>
  <si>
    <t>猪202头，鸡1486只， 鸭110只，牛22头，蜂117箱，茶园改造256亩，绞股蓝7亩，中药54亩，魔芋23亩，烤烟519亩</t>
  </si>
  <si>
    <t>茶园改造167亩，新建果园67亩，种植花卉21亩，养牛5头，养猪108头，养鸡875只,白山羊33只，养蜂10箱</t>
  </si>
  <si>
    <t>猪122头、鸡1267只、羊33只、牛5头、茶园改造77.6亩、蓖麻143.4亩、果园2亩、茶园52亩、兔鹅46只、苦参26亩、花卉21亩、板栗园6亩、樱桃园3亩、李子园1亩、艾蒿2亩、蜂26桶</t>
  </si>
  <si>
    <t>新建茶园56.5亩、旧改茶园25亩、猪149头、鸡595只、魔芋116亩、羊40只、牛1头、蜂35桶、中药材3亩</t>
  </si>
  <si>
    <t>新建茶园37.4亩、旧改茶园14.2亩、猪162头、鸡661只、魔芋240.3亩、羊146只、牛9头、蜂38桶、中药材4亩、新建桑园2亩、绞股蓝1亩。</t>
  </si>
  <si>
    <t>魔芋20亩，养猪186头，养鸡545只，高效茶园68.9亩，养羊6头，中药材1.4亩，低改茶园39.4亩，直播茶园5.2亩，银杏82.1亩，绞股蓝4亩。</t>
  </si>
  <si>
    <t>魔芋14亩、绞股蓝2亩、高效茶园71.6亩、低改茶园21.4亩、直播茶园5.2亩、银杏3亩、养猪191头、养鸡640只、养羊6只</t>
  </si>
  <si>
    <t>合计：养猪183头，养鸡3565只，养牛13头，养羊1只；茶园改造66.5亩，密植茶园8亩，种植核桃15亩，猕猴桃4亩，木瓜园7亩，种植食用菌600袋。</t>
  </si>
  <si>
    <t>茶园改造44.8亩，密植茶园3.5亩，种植核桃35.7亩，中药材1亩，木瓜园22亩，艾草6亩；养猪224头，养鸡980只，养牛21头。</t>
  </si>
  <si>
    <t>养猪637头，鸡1140只，牛13头，羊100只，虾2亩，茶叶3亩，魔芋131亩，莲藕2亩，蜂45桶</t>
  </si>
  <si>
    <t>养猪688头，鸡2648只、牛59头，羊223条，天麻1550平方，魔芋59亩，茶叶3亩，莲藕2亩，龙虾2亩，花椒30亩、中药材5亩，蜜蜂95箱</t>
  </si>
  <si>
    <t>新建茶园33亩、中药材葛根36亩、绞股蓝78亩、中药材（艾蒿）30亩、养猪228头、羊15只、牛15头、鸡866只、魔芋71亩、茶园改造13.5亩</t>
  </si>
  <si>
    <t>新建茶园51.5亩、中药材葛根36亩、绞股蓝101.32亩、中药材（艾蒿）30亩、养猪198头、羊22只、牛9头、鸡610只、魔芋56.2亩、茶园改造2亩、杉树2亩</t>
  </si>
  <si>
    <t>猪176头，蜂22桶，直播茶园42.8亩，管理茶园124.4亩，鸡400只，魔芋38亩，药材14.7亩，野姜7亩，猕猴桃5亩，核桃6亩，烤烟5亩。</t>
  </si>
  <si>
    <t>养猪177头、养鸡425只、养蜂22箱，直播茶34.3亩、管理茶122、魔芋38亩、药材14.7亩、烤烟5亩、野姜、猕猴桃10亩，土豆4亩，核桃管护6亩。</t>
  </si>
  <si>
    <t>两河口村</t>
  </si>
  <si>
    <t>新建互助资金协会1个</t>
  </si>
  <si>
    <t>秤沟村</t>
  </si>
  <si>
    <t>松树庙村</t>
  </si>
  <si>
    <t>百好河村</t>
  </si>
  <si>
    <t>龙门村</t>
  </si>
  <si>
    <t>张三沟村</t>
  </si>
  <si>
    <t>马咀村</t>
  </si>
  <si>
    <t>沙河村</t>
  </si>
  <si>
    <t>财神庙村</t>
  </si>
  <si>
    <t>六一村</t>
  </si>
  <si>
    <t>南坪街村</t>
  </si>
  <si>
    <t>湘子寨村</t>
  </si>
  <si>
    <t>湖河村</t>
  </si>
  <si>
    <t>小富沟村</t>
  </si>
  <si>
    <t>九里村</t>
  </si>
  <si>
    <t>凤凰寨村</t>
  </si>
  <si>
    <t>女娲山村</t>
  </si>
  <si>
    <t>水田河村</t>
  </si>
  <si>
    <t>闹阳坪村</t>
  </si>
  <si>
    <t>柳林子村</t>
  </si>
  <si>
    <t>洪家坪村</t>
  </si>
  <si>
    <t>龙洞河村</t>
  </si>
  <si>
    <t>硬化产业路700米，新建河堤100米，扩建组道820米，硬化连户路860米，硬化连户路250米，硬化产业路450米，修复组道50米，硬化产业路200米，硬化连户路920米，新建桥涵2处，新建护坡挡墙150米</t>
  </si>
  <si>
    <t>新建通组路3268米，水毁路修复2处，新修干沟堤坎30米，新修桥涵5处，新修道路底层1420立方，新修河堤100米，新修护坡挡墙150米</t>
  </si>
  <si>
    <t>新建护坡挡墙356立方，新建河堤144立方，新建组道700米，宽3米，新建组道450米，宽3米，一组新建一座便民桥，10延米；二组新建一座便民桥，8延米；三组新建一座便民桥，7延米</t>
  </si>
  <si>
    <t>新建便民桥2座，通组路250米，产业路1700米，村道护坡挡墙270米，河堤50米</t>
  </si>
  <si>
    <t>中省县</t>
  </si>
  <si>
    <t>产业园区道路1.5公路，新修连户路500米，中心组平板桥1座，花门组、樟树组拱桥2座，花门组至樟树组河堤350米</t>
  </si>
  <si>
    <t>四方组至花门组河堤1500米</t>
  </si>
  <si>
    <t>硬化茶场至兰家湾公路拓宽1.7公里，硬化1.7公里，开挖茶场至桐皮沟通组产业路路基工程5公里，开挖刘家沟通组路路基工程4.5公里，垃圾池1个，垃圾桶20个</t>
  </si>
  <si>
    <t>县级</t>
  </si>
  <si>
    <t>饶家湾至屋场湾公路路基工程5公里，刘家梁上至曹庄沟公路3.5公里，碾子沟至红豆树公路路基工程3公里，屋场湾至余家湾公路路基3公里，红豆树过水路面硬化2处，垃圾池1个，垃圾桶20个</t>
  </si>
  <si>
    <t>九龙乡情香菇场，长0.1km、宽3m、厚0.15m，四组九龙池长1.5km、宽3m、厚0.15m，六组吊桥头长0.5km、宽3m、厚0.15m，19户连户路全长3.2km，九龙池吊桥长65m、宽2.3米。</t>
  </si>
  <si>
    <t>16户连户路2.35公里，宽2米，厚0.15米，修建吊桥头道路长500米，宽3米，厚0.15米，通组路长500米，宽3米，厚0.15米，65延米吊桥维修加固。</t>
  </si>
  <si>
    <t>茶园道路、排湿渠、灌溉渠网建设，220米道路硬化，道路硬化1350米，5米宽、2.6公里长砂石产业路</t>
  </si>
  <si>
    <t>二、三组茶园道路800米，路面宽1.2米、排湿渠800米，800*800水泥砂浆砌体、灌溉渠网500米，500*400砂浆砌体建设；三、四组道路硬化1570米</t>
  </si>
  <si>
    <t>硬化产业路200米长、2米宽，尹家坪25米长铁索桥一座、拢子口28米长铁索桥一座，建设8平方米小型垃圾台5个，村容村貌提升，修建小型运动广场2处，新建文化活动场所195平米</t>
  </si>
  <si>
    <t>产业路硬化240米，场地硬化1处，便民服务中心150平方米</t>
  </si>
  <si>
    <t>五、六组庙坡产业路硬化4.5米宽2000米长，延伸500米</t>
  </si>
  <si>
    <t>庙坡产业路2.3公里</t>
  </si>
  <si>
    <t>新修产业路</t>
  </si>
  <si>
    <t>七组产业路2.05公里</t>
  </si>
  <si>
    <t>新修产业路3500米</t>
  </si>
  <si>
    <t>平利县</t>
  </si>
  <si>
    <t>11个残疾人贫困户自主发展产业奖补</t>
  </si>
  <si>
    <t>雨露计划</t>
  </si>
  <si>
    <t>技能脱贫千校行动</t>
  </si>
  <si>
    <t>中省市县</t>
  </si>
  <si>
    <t>支付5321”小额贷款贴息</t>
  </si>
  <si>
    <t>支付5321”小额贴息贷款风险补偿金</t>
  </si>
  <si>
    <t>中原村</t>
  </si>
  <si>
    <t>产业扶贫配股分红552人</t>
  </si>
  <si>
    <t>平扶发〔2018〕29号关于下达长安镇双杨村基础设施项目资金的通知</t>
  </si>
  <si>
    <t>双杨村</t>
  </si>
  <si>
    <t>小型产业基础设施项目建设</t>
  </si>
  <si>
    <t>双杨村玉岭片区产业道路3公里</t>
  </si>
  <si>
    <t>平扶发〔2018〕36号关于下达2018年第二批市级配套财政专项扶贫资金的通知</t>
  </si>
  <si>
    <t>硬化(魔芋、茶叶、烤烟)产业路14处1710米，新建农副产品（魔芋、花椒）加工厂房140平方米</t>
  </si>
  <si>
    <t>硬化产业路1710米，新建农副产品加工厂140平方米</t>
  </si>
  <si>
    <t>产业路(药材、魔芋、烤烟)护坡挡墙修建4处442.71立方米，硬化(药材、魔芋、烤烟)产业路100米，新修产业路（药材、魔芋、烤烟）150米</t>
  </si>
  <si>
    <t>新修产业路护坡挡墙442.71立方米，硬化产业路100米，新修产业路150米</t>
  </si>
  <si>
    <t>松柏桥头至谭鱼嘴产业路加宽硬化2.5米宽、300米，主线路至油坊坪产业路扩建硬化1公里，2米宽，鹿子淌产业路口外挡墙200立方。</t>
  </si>
  <si>
    <t>主线路至油坊坪产业路扩建硬化300米，3米宽</t>
  </si>
  <si>
    <t>木瓜沟垭子至任家坡2公里产业砂石路，路基开挖2公里，产业路边坡挡墙及道路排水管涵</t>
  </si>
  <si>
    <t>通组道路路基开挖及拓宽5公里、产业路排水管涵</t>
  </si>
  <si>
    <t>平扶发〔2018〕43号关于下达2018年第三批财政专项扶贫资金项目计划的通知</t>
  </si>
  <si>
    <t>柳坝村防洪堤建设长80m、高5m、均宽1.5m。</t>
  </si>
  <si>
    <t>柳坝村防洪堤建设长80m、高5m、均宽1.5m</t>
  </si>
  <si>
    <t>双杨村玉岭片区道路拓宽挡土墙建设110m</t>
  </si>
  <si>
    <t>双杨村玉岭片区道路拓宽挡土墙建设110m，约793.7m³</t>
  </si>
  <si>
    <t>王家湾道路加宽道路加宽30米、村道护栏1300米。</t>
  </si>
  <si>
    <t>二、三组茶园路渠建设茶园道450米，路面宽1.2米、排湿渠340米，800*800水泥砂浆砌体、灌溉渠网400米，500*400砂浆砌体建设。</t>
  </si>
  <si>
    <t>二、三组茶园路渠建设茶园道路450米，路面宽1.2米、排湿渠340米，800*800水泥砂浆砌体、灌溉渠网400米，500*400砂浆砌体建设</t>
  </si>
  <si>
    <t>一组、四组、六组、十组、十一组通组路道路硬化825米，四组、十一组通组路挡墙150米。</t>
  </si>
  <si>
    <t>号房坪村</t>
  </si>
  <si>
    <t>一二组道路修复137米，涵洞2处；桥涵1座，道路修复110米；四组断板路修复160立方，排水沟130米，排水管30米。</t>
  </si>
  <si>
    <t>水毁路修复660立方挡墙，通组路600米加宽路基工程。</t>
  </si>
  <si>
    <t>一组、二组水毁路修复800米。</t>
  </si>
  <si>
    <t>新修白石沟通组路2.7公里</t>
  </si>
  <si>
    <t>新建河堤650立方</t>
  </si>
  <si>
    <t>新修河堤650立方</t>
  </si>
  <si>
    <t>二组产业路1.65公里</t>
  </si>
  <si>
    <t>南溪河村二组新建产业路 1.3公里；排洪沟1.5公里</t>
  </si>
  <si>
    <t>建设排洪沟1.1公里</t>
  </si>
  <si>
    <t>东山寨村</t>
  </si>
  <si>
    <t>三组新修河堤300米</t>
  </si>
  <si>
    <t>香河村</t>
  </si>
  <si>
    <t>养猪14头，茶园管理8亩。</t>
  </si>
  <si>
    <t>养猪14头，茶园管理8亩</t>
  </si>
  <si>
    <t>广佛村</t>
  </si>
  <si>
    <t>鸡30只，养猪7头，茶园管理5亩</t>
  </si>
  <si>
    <t>魔芋173亩、养猪50头、养鸡350只、绞股蓝19亩、牛2头</t>
  </si>
  <si>
    <t>板栗348.5亩、草莓2亩、茶251亩、蜂127桶、核桃44亩、鸡4140只、绞股蓝143亩、烤烟25亩、猕猴桃150亩、魔芋222亩、牛44头、漆树30亩、中药材26亩、猪617头</t>
  </si>
  <si>
    <t>猪202头，鸡1486只，鸭110只，牛22条，蜂117箱，茶园改造256亩，绞股蓝7亩，中药材54亩，魔芋23亩，烤烟519亩</t>
  </si>
  <si>
    <t>茶园改造99.6亩、板栗6亩、李子1亩、樱桃3亩、牛5头、猪100头、鸡1369只、蓖麻25.4亩、艾蒿2亩、兔46头、蜂6只、苦参26亩、果园8亩、花卉21亩、白山羊33头</t>
  </si>
  <si>
    <t>猪145头、魔芋126.6亩、新建茶园27.4亩、鸡335只、牛5头、羊50只、蜂37桶、旧改茶园25.2亩、中药材4亩、新建桑园2亩</t>
  </si>
  <si>
    <t>魔芋19亩、高效茶园70.4亩、猪191头、鸡640只、羊6头、低改茶园39.4亩、直播茶园5.2亩、银杏79.1亩、绞股蓝4亩</t>
  </si>
  <si>
    <t>猪683头、羊218头、牛59头、鸡2648只、天麻2.3亩、魔芋59亩、茶园低改3亩、莲藕2亩、小龙虾2亩、蜂95桶、花椒30亩、中药材5亩</t>
  </si>
  <si>
    <t>猪181头、蜂22桶、直播茶园34.3亩、管理茶园122亩、鸡425只、魔芋38亩、中药材14.7亩、土豆4亩、猕猴桃10亩、核桃6亩、烤烟5亩、茶园低改7.4亩</t>
  </si>
  <si>
    <t>魔芋</t>
  </si>
  <si>
    <t>绞股蓝</t>
  </si>
  <si>
    <t>高效茶园</t>
  </si>
  <si>
    <t>低改茶园</t>
  </si>
  <si>
    <t>直播茶园</t>
  </si>
  <si>
    <t>银杏</t>
  </si>
  <si>
    <t>养猪</t>
  </si>
  <si>
    <t>养鸡</t>
  </si>
  <si>
    <t>养羊</t>
  </si>
  <si>
    <t>魔芋8亩</t>
  </si>
  <si>
    <t>高效茶园1亩</t>
  </si>
  <si>
    <t>高效茶园23.5亩、养猪30头、养鸡50只、养羊6只</t>
  </si>
  <si>
    <t>低改茶园20.4亩、高效茶园3亩、养猪8头</t>
  </si>
  <si>
    <t>高效茶园24亩、直播茶园5.2亩、养猪62头、养鸡110只</t>
  </si>
  <si>
    <t>高效茶园3亩</t>
  </si>
  <si>
    <t>养猪69头、养鸡300只、银杏76.1亩、绞股蓝2亩、低改茶园12亩、魔芋5亩</t>
  </si>
  <si>
    <t>绞股蓝2亩、低改茶园1亩、高效茶园0.9亩、养猪8头</t>
  </si>
  <si>
    <t>高效茶园16.5亩、养猪14头、养鸡30只、魔芋6亩、银杏3亩</t>
  </si>
  <si>
    <t>养鸡150只</t>
  </si>
  <si>
    <t>亩</t>
  </si>
  <si>
    <t>头</t>
  </si>
  <si>
    <t>只</t>
  </si>
  <si>
    <t>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</si>
</sst>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indexed="8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24"/>
      <name val="方正小标宋简体"/>
      <charset val="134"/>
    </font>
    <font>
      <b/>
      <sz val="10"/>
      <name val="黑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Helv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21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4" borderId="10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0" fillId="24" borderId="13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53" applyFont="1" applyAlignment="1">
      <alignment horizontal="center" vertical="center"/>
    </xf>
    <xf numFmtId="0" fontId="3" fillId="0" borderId="2" xfId="53" applyFont="1" applyBorder="1" applyAlignment="1">
      <alignment horizontal="center" vertical="center"/>
    </xf>
    <xf numFmtId="0" fontId="3" fillId="0" borderId="2" xfId="53" applyFont="1" applyBorder="1" applyAlignment="1">
      <alignment horizontal="center" vertical="center" wrapText="1"/>
    </xf>
    <xf numFmtId="176" fontId="3" fillId="0" borderId="2" xfId="53" applyNumberFormat="1" applyFont="1" applyBorder="1" applyAlignment="1">
      <alignment horizontal="center" vertical="center" wrapText="1"/>
    </xf>
    <xf numFmtId="0" fontId="3" fillId="0" borderId="2" xfId="53" applyFont="1" applyBorder="1" applyAlignment="1">
      <alignment horizontal="left" vertical="center" wrapText="1"/>
    </xf>
    <xf numFmtId="0" fontId="5" fillId="0" borderId="3" xfId="57" applyFont="1" applyFill="1" applyBorder="1" applyAlignment="1">
      <alignment horizontal="center" vertical="center" wrapText="1"/>
    </xf>
    <xf numFmtId="0" fontId="5" fillId="0" borderId="3" xfId="57" applyFont="1" applyBorder="1" applyAlignment="1">
      <alignment horizontal="center" vertical="center" wrapText="1"/>
    </xf>
    <xf numFmtId="0" fontId="5" fillId="0" borderId="3" xfId="53" applyFont="1" applyBorder="1" applyAlignment="1">
      <alignment horizontal="center" vertical="center" wrapText="1"/>
    </xf>
    <xf numFmtId="176" fontId="5" fillId="0" borderId="3" xfId="53" applyNumberFormat="1" applyFont="1" applyBorder="1" applyAlignment="1">
      <alignment horizontal="center" vertical="center" wrapText="1"/>
    </xf>
    <xf numFmtId="0" fontId="5" fillId="0" borderId="3" xfId="53" applyFont="1" applyBorder="1" applyAlignment="1">
      <alignment horizontal="left" vertical="center" wrapText="1"/>
    </xf>
    <xf numFmtId="176" fontId="5" fillId="0" borderId="3" xfId="57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53" applyFont="1" applyBorder="1" applyAlignment="1">
      <alignment horizontal="right" vertical="center" wrapText="1"/>
    </xf>
    <xf numFmtId="176" fontId="3" fillId="0" borderId="0" xfId="0" applyNumberFormat="1" applyFont="1">
      <alignment vertical="center"/>
    </xf>
    <xf numFmtId="0" fontId="3" fillId="2" borderId="0" xfId="0" applyFont="1" applyFill="1">
      <alignment vertical="center"/>
    </xf>
    <xf numFmtId="0" fontId="6" fillId="0" borderId="0" xfId="0" applyFont="1">
      <alignment vertical="center"/>
    </xf>
    <xf numFmtId="0" fontId="5" fillId="0" borderId="4" xfId="57" applyFont="1" applyBorder="1" applyAlignment="1">
      <alignment horizontal="center" vertical="center" wrapText="1"/>
    </xf>
    <xf numFmtId="0" fontId="5" fillId="0" borderId="5" xfId="57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1" xfId="52"/>
    <cellStyle name="常规 2" xfId="53"/>
    <cellStyle name="常规 3" xfId="54"/>
    <cellStyle name="常规 3 6" xfId="55"/>
    <cellStyle name="常规 4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5"/>
  <sheetViews>
    <sheetView tabSelected="1" workbookViewId="0">
      <selection activeCell="L19" sqref="L19"/>
    </sheetView>
  </sheetViews>
  <sheetFormatPr defaultColWidth="9" defaultRowHeight="31.5" customHeight="1"/>
  <cols>
    <col min="1" max="1" width="8.125" style="7" customWidth="1"/>
    <col min="2" max="2" width="6.125" style="7" customWidth="1"/>
    <col min="3" max="3" width="22.875" style="7" customWidth="1"/>
    <col min="4" max="4" width="5.5" style="7" customWidth="1"/>
    <col min="5" max="5" width="10" style="8" customWidth="1"/>
    <col min="6" max="6" width="10.5" style="9" customWidth="1"/>
    <col min="7" max="7" width="37.875" style="10" customWidth="1"/>
    <col min="8" max="8" width="10.625" style="8" customWidth="1"/>
    <col min="9" max="9" width="10.5" style="9" customWidth="1"/>
    <col min="10" max="10" width="40.875" style="10" customWidth="1"/>
    <col min="11" max="11" width="9" style="4" customWidth="1"/>
    <col min="12" max="16384" width="9" style="4"/>
  </cols>
  <sheetData>
    <row r="1" ht="23.1" customHeight="1" spans="1:2">
      <c r="A1" s="11" t="s">
        <v>0</v>
      </c>
      <c r="B1" s="11"/>
    </row>
    <row r="2" ht="42.95" customHeight="1" spans="1:10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ht="17.1" customHeight="1" spans="1:10">
      <c r="A3" s="13"/>
      <c r="B3" s="13"/>
      <c r="C3" s="13"/>
      <c r="D3" s="13"/>
      <c r="E3" s="14"/>
      <c r="F3" s="15"/>
      <c r="G3" s="16"/>
      <c r="H3" s="14"/>
      <c r="I3" s="15"/>
      <c r="J3" s="25" t="s">
        <v>2</v>
      </c>
    </row>
    <row r="4" ht="26.1" customHeight="1" spans="1:10">
      <c r="A4" s="17" t="s">
        <v>3</v>
      </c>
      <c r="B4" s="17" t="s">
        <v>4</v>
      </c>
      <c r="C4" s="18" t="s">
        <v>5</v>
      </c>
      <c r="D4" s="18" t="s">
        <v>6</v>
      </c>
      <c r="E4" s="19" t="s">
        <v>7</v>
      </c>
      <c r="F4" s="20"/>
      <c r="G4" s="21"/>
      <c r="H4" s="19" t="s">
        <v>8</v>
      </c>
      <c r="I4" s="20"/>
      <c r="J4" s="21"/>
    </row>
    <row r="5" s="5" customFormat="1" ht="48.95" customHeight="1" spans="1:10">
      <c r="A5" s="17"/>
      <c r="B5" s="17"/>
      <c r="C5" s="18"/>
      <c r="D5" s="18"/>
      <c r="E5" s="29" t="s">
        <v>9</v>
      </c>
      <c r="F5" s="22" t="s">
        <v>10</v>
      </c>
      <c r="G5" s="29" t="s">
        <v>11</v>
      </c>
      <c r="H5" s="29" t="s">
        <v>9</v>
      </c>
      <c r="I5" s="22" t="s">
        <v>10</v>
      </c>
      <c r="J5" s="29" t="s">
        <v>11</v>
      </c>
    </row>
    <row r="6" s="5" customFormat="1" customHeight="1" spans="1:10">
      <c r="A6" s="17"/>
      <c r="B6" s="17"/>
      <c r="C6" s="18"/>
      <c r="D6" s="18"/>
      <c r="E6" s="30"/>
      <c r="F6" s="22" t="s">
        <v>12</v>
      </c>
      <c r="G6" s="30"/>
      <c r="H6" s="30"/>
      <c r="I6" s="22" t="s">
        <v>12</v>
      </c>
      <c r="J6" s="30"/>
    </row>
    <row r="7" s="5" customFormat="1" ht="24" customHeight="1" spans="1:13">
      <c r="A7" s="17" t="s">
        <v>13</v>
      </c>
      <c r="B7" s="17"/>
      <c r="C7" s="18"/>
      <c r="D7" s="18"/>
      <c r="E7" s="18"/>
      <c r="F7" s="22">
        <f>SUM(F8:F145)</f>
        <v>11037.5368</v>
      </c>
      <c r="G7" s="18"/>
      <c r="H7" s="18"/>
      <c r="I7" s="22">
        <f>SUM(I8:I145)</f>
        <v>11037.5368</v>
      </c>
      <c r="J7" s="18"/>
      <c r="K7" s="26"/>
      <c r="L7" s="26"/>
      <c r="M7" s="26"/>
    </row>
    <row r="8" s="5" customFormat="1" ht="67.5" spans="1:10">
      <c r="A8" s="23" t="s">
        <v>14</v>
      </c>
      <c r="B8" s="23" t="s">
        <v>15</v>
      </c>
      <c r="C8" s="31" t="s">
        <v>16</v>
      </c>
      <c r="D8" s="23" t="s">
        <v>17</v>
      </c>
      <c r="E8" s="23" t="s">
        <v>18</v>
      </c>
      <c r="F8" s="23">
        <v>720.5</v>
      </c>
      <c r="G8" s="23" t="s">
        <v>19</v>
      </c>
      <c r="H8" s="23" t="s">
        <v>18</v>
      </c>
      <c r="I8" s="23">
        <v>720.5</v>
      </c>
      <c r="J8" s="23" t="s">
        <v>20</v>
      </c>
    </row>
    <row r="9" s="5" customFormat="1" ht="45" spans="1:10">
      <c r="A9" s="23" t="s">
        <v>21</v>
      </c>
      <c r="B9" s="23" t="s">
        <v>15</v>
      </c>
      <c r="C9" s="32"/>
      <c r="D9" s="23" t="s">
        <v>17</v>
      </c>
      <c r="E9" s="23" t="s">
        <v>22</v>
      </c>
      <c r="F9" s="23">
        <v>274.5</v>
      </c>
      <c r="G9" s="23" t="s">
        <v>23</v>
      </c>
      <c r="H9" s="23" t="s">
        <v>22</v>
      </c>
      <c r="I9" s="23">
        <v>274.5</v>
      </c>
      <c r="J9" s="23" t="s">
        <v>24</v>
      </c>
    </row>
    <row r="10" s="5" customFormat="1" ht="33.75" spans="1:10">
      <c r="A10" s="23" t="s">
        <v>25</v>
      </c>
      <c r="B10" s="23" t="s">
        <v>15</v>
      </c>
      <c r="C10" s="32"/>
      <c r="D10" s="23" t="s">
        <v>17</v>
      </c>
      <c r="E10" s="23" t="s">
        <v>26</v>
      </c>
      <c r="F10" s="23">
        <v>257.5</v>
      </c>
      <c r="G10" s="23" t="s">
        <v>27</v>
      </c>
      <c r="H10" s="23" t="s">
        <v>26</v>
      </c>
      <c r="I10" s="23">
        <v>257.5</v>
      </c>
      <c r="J10" s="23" t="s">
        <v>19</v>
      </c>
    </row>
    <row r="11" s="5" customFormat="1" ht="33.75" spans="1:10">
      <c r="A11" s="23" t="s">
        <v>28</v>
      </c>
      <c r="B11" s="23" t="s">
        <v>15</v>
      </c>
      <c r="C11" s="32"/>
      <c r="D11" s="23" t="s">
        <v>17</v>
      </c>
      <c r="E11" s="23" t="s">
        <v>29</v>
      </c>
      <c r="F11" s="23">
        <f>311.5-1.5</f>
        <v>310</v>
      </c>
      <c r="G11" s="23" t="s">
        <v>24</v>
      </c>
      <c r="H11" s="23" t="s">
        <v>29</v>
      </c>
      <c r="I11" s="23">
        <f>311.5-1.5</f>
        <v>310</v>
      </c>
      <c r="J11" s="23" t="s">
        <v>24</v>
      </c>
    </row>
    <row r="12" s="5" customFormat="1" ht="33.75" spans="1:10">
      <c r="A12" s="23" t="s">
        <v>30</v>
      </c>
      <c r="B12" s="23" t="s">
        <v>15</v>
      </c>
      <c r="C12" s="32"/>
      <c r="D12" s="23" t="s">
        <v>17</v>
      </c>
      <c r="E12" s="23" t="s">
        <v>31</v>
      </c>
      <c r="F12" s="23">
        <v>276.5</v>
      </c>
      <c r="G12" s="23" t="s">
        <v>19</v>
      </c>
      <c r="H12" s="23" t="s">
        <v>31</v>
      </c>
      <c r="I12" s="23">
        <v>276.5</v>
      </c>
      <c r="J12" s="23" t="s">
        <v>32</v>
      </c>
    </row>
    <row r="13" s="5" customFormat="1" ht="22.5" spans="1:17">
      <c r="A13" s="23" t="s">
        <v>33</v>
      </c>
      <c r="B13" s="23" t="s">
        <v>15</v>
      </c>
      <c r="C13" s="32"/>
      <c r="D13" s="23" t="s">
        <v>17</v>
      </c>
      <c r="E13" s="23" t="s">
        <v>34</v>
      </c>
      <c r="F13" s="23">
        <v>215</v>
      </c>
      <c r="G13" s="23" t="s">
        <v>32</v>
      </c>
      <c r="H13" s="23" t="s">
        <v>34</v>
      </c>
      <c r="I13" s="23">
        <v>215</v>
      </c>
      <c r="J13" s="23" t="s">
        <v>32</v>
      </c>
      <c r="N13" s="33"/>
      <c r="O13" s="33"/>
      <c r="P13" s="33"/>
      <c r="Q13" s="33"/>
    </row>
    <row r="14" s="5" customFormat="1" ht="33.75" spans="1:17">
      <c r="A14" s="23" t="s">
        <v>35</v>
      </c>
      <c r="B14" s="23" t="s">
        <v>15</v>
      </c>
      <c r="C14" s="32"/>
      <c r="D14" s="23" t="s">
        <v>17</v>
      </c>
      <c r="E14" s="23" t="s">
        <v>36</v>
      </c>
      <c r="F14" s="23">
        <f>138.5-1</f>
        <v>137.5</v>
      </c>
      <c r="G14" s="23" t="s">
        <v>32</v>
      </c>
      <c r="H14" s="23" t="s">
        <v>36</v>
      </c>
      <c r="I14" s="23">
        <f>138.5-1</f>
        <v>137.5</v>
      </c>
      <c r="J14" s="23" t="s">
        <v>27</v>
      </c>
      <c r="N14" s="33"/>
      <c r="O14" s="34"/>
      <c r="P14" s="33"/>
      <c r="Q14" s="33"/>
    </row>
    <row r="15" s="5" customFormat="1" ht="22.5" customHeight="1" spans="1:17">
      <c r="A15" s="23" t="s">
        <v>37</v>
      </c>
      <c r="B15" s="23" t="s">
        <v>15</v>
      </c>
      <c r="C15" s="32"/>
      <c r="D15" s="23" t="s">
        <v>17</v>
      </c>
      <c r="E15" s="23" t="s">
        <v>38</v>
      </c>
      <c r="F15" s="23">
        <v>192.5</v>
      </c>
      <c r="G15" s="23" t="s">
        <v>32</v>
      </c>
      <c r="H15" s="23" t="s">
        <v>38</v>
      </c>
      <c r="I15" s="23">
        <v>192.5</v>
      </c>
      <c r="J15" s="23" t="s">
        <v>27</v>
      </c>
      <c r="N15" s="33"/>
      <c r="O15" s="34"/>
      <c r="P15" s="33"/>
      <c r="Q15" s="33"/>
    </row>
    <row r="16" s="5" customFormat="1" ht="33.75" spans="1:17">
      <c r="A16" s="23" t="s">
        <v>39</v>
      </c>
      <c r="B16" s="23" t="s">
        <v>15</v>
      </c>
      <c r="C16" s="32"/>
      <c r="D16" s="23" t="s">
        <v>17</v>
      </c>
      <c r="E16" s="23" t="s">
        <v>40</v>
      </c>
      <c r="F16" s="23">
        <f>341-3</f>
        <v>338</v>
      </c>
      <c r="G16" s="23" t="s">
        <v>19</v>
      </c>
      <c r="H16" s="23" t="s">
        <v>40</v>
      </c>
      <c r="I16" s="23">
        <f>341-3</f>
        <v>338</v>
      </c>
      <c r="J16" s="23" t="s">
        <v>41</v>
      </c>
      <c r="N16" s="33"/>
      <c r="O16" s="33"/>
      <c r="P16" s="33"/>
      <c r="Q16" s="33"/>
    </row>
    <row r="17" s="5" customFormat="1" ht="11.25" spans="1:17">
      <c r="A17" s="23" t="s">
        <v>42</v>
      </c>
      <c r="B17" s="23" t="s">
        <v>15</v>
      </c>
      <c r="C17" s="32"/>
      <c r="D17" s="23" t="s">
        <v>17</v>
      </c>
      <c r="E17" s="23" t="s">
        <v>43</v>
      </c>
      <c r="F17" s="23">
        <v>107.5</v>
      </c>
      <c r="G17" s="23" t="s">
        <v>27</v>
      </c>
      <c r="H17" s="23" t="s">
        <v>43</v>
      </c>
      <c r="I17" s="23">
        <v>107.5</v>
      </c>
      <c r="J17" s="23" t="s">
        <v>44</v>
      </c>
      <c r="N17" s="33"/>
      <c r="O17" s="33"/>
      <c r="P17" s="33"/>
      <c r="Q17" s="33"/>
    </row>
    <row r="18" s="5" customFormat="1" ht="33.75" spans="1:17">
      <c r="A18" s="23" t="s">
        <v>45</v>
      </c>
      <c r="B18" s="23" t="s">
        <v>15</v>
      </c>
      <c r="C18" s="32"/>
      <c r="D18" s="23" t="s">
        <v>17</v>
      </c>
      <c r="E18" s="23" t="s">
        <v>46</v>
      </c>
      <c r="F18" s="23">
        <v>202</v>
      </c>
      <c r="G18" s="23" t="s">
        <v>23</v>
      </c>
      <c r="H18" s="23" t="s">
        <v>46</v>
      </c>
      <c r="I18" s="23">
        <v>202</v>
      </c>
      <c r="J18" s="23" t="s">
        <v>32</v>
      </c>
      <c r="N18" s="33"/>
      <c r="O18" s="33"/>
      <c r="P18" s="33"/>
      <c r="Q18" s="33"/>
    </row>
    <row r="19" s="5" customFormat="1" ht="27" spans="1:17">
      <c r="A19" s="23" t="s">
        <v>42</v>
      </c>
      <c r="B19" s="23" t="s">
        <v>47</v>
      </c>
      <c r="C19" s="32"/>
      <c r="D19" s="23" t="s">
        <v>17</v>
      </c>
      <c r="E19" s="23" t="s">
        <v>43</v>
      </c>
      <c r="F19" s="23">
        <v>21.22</v>
      </c>
      <c r="G19" s="23" t="s">
        <v>48</v>
      </c>
      <c r="H19" s="23" t="s">
        <v>43</v>
      </c>
      <c r="I19" s="23">
        <v>15.115</v>
      </c>
      <c r="J19" s="23" t="s">
        <v>49</v>
      </c>
      <c r="N19" s="33"/>
      <c r="O19" s="33"/>
      <c r="P19" s="33"/>
      <c r="Q19" s="33"/>
    </row>
    <row r="20" s="5" customFormat="1" ht="33.75" spans="1:10">
      <c r="A20" s="23" t="s">
        <v>42</v>
      </c>
      <c r="B20" s="23" t="s">
        <v>47</v>
      </c>
      <c r="C20" s="32"/>
      <c r="D20" s="23" t="s">
        <v>50</v>
      </c>
      <c r="E20" s="23" t="s">
        <v>43</v>
      </c>
      <c r="F20" s="23">
        <v>78.78</v>
      </c>
      <c r="G20" s="23" t="s">
        <v>51</v>
      </c>
      <c r="H20" s="23" t="s">
        <v>43</v>
      </c>
      <c r="I20" s="23">
        <v>84.885</v>
      </c>
      <c r="J20" s="23" t="s">
        <v>52</v>
      </c>
    </row>
    <row r="21" s="27" customFormat="1" ht="22.5" spans="1:10">
      <c r="A21" s="23" t="s">
        <v>21</v>
      </c>
      <c r="B21" s="23" t="s">
        <v>47</v>
      </c>
      <c r="C21" s="32"/>
      <c r="D21" s="23" t="s">
        <v>50</v>
      </c>
      <c r="E21" s="23" t="s">
        <v>53</v>
      </c>
      <c r="F21" s="23">
        <v>20</v>
      </c>
      <c r="G21" s="23" t="s">
        <v>54</v>
      </c>
      <c r="H21" s="23" t="s">
        <v>53</v>
      </c>
      <c r="I21" s="23">
        <v>20</v>
      </c>
      <c r="J21" s="23" t="s">
        <v>54</v>
      </c>
    </row>
    <row r="22" s="5" customFormat="1" ht="11.25" spans="1:10">
      <c r="A22" s="23" t="s">
        <v>30</v>
      </c>
      <c r="B22" s="23" t="s">
        <v>15</v>
      </c>
      <c r="C22" s="32"/>
      <c r="D22" s="23" t="s">
        <v>17</v>
      </c>
      <c r="E22" s="23" t="s">
        <v>55</v>
      </c>
      <c r="F22" s="23">
        <v>7.2</v>
      </c>
      <c r="G22" s="23" t="s">
        <v>56</v>
      </c>
      <c r="H22" s="23" t="s">
        <v>55</v>
      </c>
      <c r="I22" s="23">
        <v>7.2</v>
      </c>
      <c r="J22" s="23" t="s">
        <v>57</v>
      </c>
    </row>
    <row r="23" s="5" customFormat="1" ht="33.75" spans="1:10">
      <c r="A23" s="23" t="s">
        <v>30</v>
      </c>
      <c r="B23" s="23" t="s">
        <v>15</v>
      </c>
      <c r="C23" s="32"/>
      <c r="D23" s="23" t="s">
        <v>50</v>
      </c>
      <c r="E23" s="23" t="s">
        <v>55</v>
      </c>
      <c r="F23" s="23">
        <v>92.8</v>
      </c>
      <c r="G23" s="23" t="s">
        <v>58</v>
      </c>
      <c r="H23" s="23" t="s">
        <v>55</v>
      </c>
      <c r="I23" s="23">
        <v>92.8</v>
      </c>
      <c r="J23" s="23" t="s">
        <v>58</v>
      </c>
    </row>
    <row r="24" s="5" customFormat="1" ht="22.5" spans="1:10">
      <c r="A24" s="23" t="s">
        <v>14</v>
      </c>
      <c r="B24" s="23" t="s">
        <v>59</v>
      </c>
      <c r="C24" s="32"/>
      <c r="D24" s="23" t="s">
        <v>50</v>
      </c>
      <c r="E24" s="23" t="s">
        <v>60</v>
      </c>
      <c r="F24" s="23">
        <v>15.2</v>
      </c>
      <c r="G24" s="23" t="s">
        <v>61</v>
      </c>
      <c r="H24" s="23" t="s">
        <v>60</v>
      </c>
      <c r="I24" s="23">
        <v>15.2</v>
      </c>
      <c r="J24" s="23" t="s">
        <v>61</v>
      </c>
    </row>
    <row r="25" s="5" customFormat="1" ht="11.25" spans="1:10">
      <c r="A25" s="23" t="s">
        <v>14</v>
      </c>
      <c r="B25" s="23" t="s">
        <v>59</v>
      </c>
      <c r="C25" s="32"/>
      <c r="D25" s="23" t="s">
        <v>17</v>
      </c>
      <c r="E25" s="23" t="s">
        <v>62</v>
      </c>
      <c r="F25" s="23">
        <v>50</v>
      </c>
      <c r="G25" s="23" t="s">
        <v>63</v>
      </c>
      <c r="H25" s="23" t="s">
        <v>62</v>
      </c>
      <c r="I25" s="23">
        <v>50</v>
      </c>
      <c r="J25" s="23" t="s">
        <v>63</v>
      </c>
    </row>
    <row r="26" s="28" customFormat="1" ht="11.25" spans="1:10">
      <c r="A26" s="23" t="s">
        <v>14</v>
      </c>
      <c r="B26" s="23" t="s">
        <v>59</v>
      </c>
      <c r="C26" s="32"/>
      <c r="D26" s="23" t="s">
        <v>17</v>
      </c>
      <c r="E26" s="23" t="s">
        <v>64</v>
      </c>
      <c r="F26" s="23">
        <v>50</v>
      </c>
      <c r="G26" s="23" t="s">
        <v>63</v>
      </c>
      <c r="H26" s="23" t="s">
        <v>64</v>
      </c>
      <c r="I26" s="23">
        <v>50</v>
      </c>
      <c r="J26" s="23" t="s">
        <v>63</v>
      </c>
    </row>
    <row r="27" s="28" customFormat="1" ht="11.25" spans="1:10">
      <c r="A27" s="23" t="s">
        <v>14</v>
      </c>
      <c r="B27" s="23" t="s">
        <v>59</v>
      </c>
      <c r="C27" s="32"/>
      <c r="D27" s="23" t="s">
        <v>17</v>
      </c>
      <c r="E27" s="23" t="s">
        <v>65</v>
      </c>
      <c r="F27" s="23">
        <v>50</v>
      </c>
      <c r="G27" s="23" t="s">
        <v>63</v>
      </c>
      <c r="H27" s="23" t="s">
        <v>65</v>
      </c>
      <c r="I27" s="23">
        <v>50</v>
      </c>
      <c r="J27" s="23" t="s">
        <v>63</v>
      </c>
    </row>
    <row r="28" s="28" customFormat="1" ht="11.25" spans="1:10">
      <c r="A28" s="23" t="s">
        <v>14</v>
      </c>
      <c r="B28" s="23" t="s">
        <v>59</v>
      </c>
      <c r="C28" s="32"/>
      <c r="D28" s="23" t="s">
        <v>17</v>
      </c>
      <c r="E28" s="23" t="s">
        <v>66</v>
      </c>
      <c r="F28" s="23">
        <v>50</v>
      </c>
      <c r="G28" s="23" t="s">
        <v>63</v>
      </c>
      <c r="H28" s="23" t="s">
        <v>66</v>
      </c>
      <c r="I28" s="23">
        <v>50</v>
      </c>
      <c r="J28" s="23" t="s">
        <v>63</v>
      </c>
    </row>
    <row r="29" s="28" customFormat="1" ht="11.25" spans="1:10">
      <c r="A29" s="23" t="s">
        <v>14</v>
      </c>
      <c r="B29" s="23" t="s">
        <v>59</v>
      </c>
      <c r="C29" s="32"/>
      <c r="D29" s="23" t="s">
        <v>17</v>
      </c>
      <c r="E29" s="23" t="s">
        <v>67</v>
      </c>
      <c r="F29" s="23">
        <v>20</v>
      </c>
      <c r="G29" s="23" t="s">
        <v>68</v>
      </c>
      <c r="H29" s="23" t="s">
        <v>67</v>
      </c>
      <c r="I29" s="23">
        <v>20</v>
      </c>
      <c r="J29" s="23" t="s">
        <v>68</v>
      </c>
    </row>
    <row r="30" s="28" customFormat="1" ht="11.25" spans="1:10">
      <c r="A30" s="23" t="s">
        <v>14</v>
      </c>
      <c r="B30" s="23" t="s">
        <v>59</v>
      </c>
      <c r="C30" s="32"/>
      <c r="D30" s="23" t="s">
        <v>17</v>
      </c>
      <c r="E30" s="23" t="s">
        <v>69</v>
      </c>
      <c r="F30" s="23">
        <v>50</v>
      </c>
      <c r="G30" s="23" t="s">
        <v>63</v>
      </c>
      <c r="H30" s="23" t="s">
        <v>69</v>
      </c>
      <c r="I30" s="23">
        <v>50</v>
      </c>
      <c r="J30" s="23" t="s">
        <v>63</v>
      </c>
    </row>
    <row r="31" s="28" customFormat="1" ht="11.25" spans="1:10">
      <c r="A31" s="23" t="s">
        <v>14</v>
      </c>
      <c r="B31" s="23" t="s">
        <v>59</v>
      </c>
      <c r="C31" s="32"/>
      <c r="D31" s="23" t="s">
        <v>17</v>
      </c>
      <c r="E31" s="23" t="s">
        <v>60</v>
      </c>
      <c r="F31" s="23">
        <v>50</v>
      </c>
      <c r="G31" s="23" t="s">
        <v>63</v>
      </c>
      <c r="H31" s="23" t="s">
        <v>60</v>
      </c>
      <c r="I31" s="23">
        <v>50</v>
      </c>
      <c r="J31" s="23" t="s">
        <v>63</v>
      </c>
    </row>
    <row r="32" s="28" customFormat="1" ht="11.25" spans="1:10">
      <c r="A32" s="23" t="s">
        <v>21</v>
      </c>
      <c r="B32" s="23" t="s">
        <v>59</v>
      </c>
      <c r="C32" s="32"/>
      <c r="D32" s="23" t="s">
        <v>17</v>
      </c>
      <c r="E32" s="23" t="s">
        <v>70</v>
      </c>
      <c r="F32" s="23">
        <v>50</v>
      </c>
      <c r="G32" s="23" t="s">
        <v>63</v>
      </c>
      <c r="H32" s="23" t="s">
        <v>70</v>
      </c>
      <c r="I32" s="23">
        <v>50</v>
      </c>
      <c r="J32" s="23" t="s">
        <v>63</v>
      </c>
    </row>
    <row r="33" s="28" customFormat="1" ht="11.25" spans="1:10">
      <c r="A33" s="23" t="s">
        <v>21</v>
      </c>
      <c r="B33" s="23" t="s">
        <v>59</v>
      </c>
      <c r="C33" s="32"/>
      <c r="D33" s="23" t="s">
        <v>17</v>
      </c>
      <c r="E33" s="23" t="s">
        <v>71</v>
      </c>
      <c r="F33" s="23">
        <v>50</v>
      </c>
      <c r="G33" s="23" t="s">
        <v>63</v>
      </c>
      <c r="H33" s="23" t="s">
        <v>71</v>
      </c>
      <c r="I33" s="23">
        <v>50</v>
      </c>
      <c r="J33" s="23" t="s">
        <v>63</v>
      </c>
    </row>
    <row r="34" s="28" customFormat="1" ht="11.25" spans="1:10">
      <c r="A34" s="23" t="s">
        <v>21</v>
      </c>
      <c r="B34" s="23" t="s">
        <v>59</v>
      </c>
      <c r="C34" s="32"/>
      <c r="D34" s="23" t="s">
        <v>17</v>
      </c>
      <c r="E34" s="23" t="s">
        <v>72</v>
      </c>
      <c r="F34" s="23">
        <v>50</v>
      </c>
      <c r="G34" s="23" t="s">
        <v>63</v>
      </c>
      <c r="H34" s="23" t="s">
        <v>72</v>
      </c>
      <c r="I34" s="23">
        <v>50</v>
      </c>
      <c r="J34" s="23" t="s">
        <v>63</v>
      </c>
    </row>
    <row r="35" s="28" customFormat="1" ht="11.25" spans="1:10">
      <c r="A35" s="23" t="s">
        <v>21</v>
      </c>
      <c r="B35" s="23" t="s">
        <v>59</v>
      </c>
      <c r="C35" s="32"/>
      <c r="D35" s="23" t="s">
        <v>17</v>
      </c>
      <c r="E35" s="23" t="s">
        <v>73</v>
      </c>
      <c r="F35" s="23">
        <v>50</v>
      </c>
      <c r="G35" s="23" t="s">
        <v>63</v>
      </c>
      <c r="H35" s="23" t="s">
        <v>73</v>
      </c>
      <c r="I35" s="23">
        <v>50</v>
      </c>
      <c r="J35" s="23" t="s">
        <v>63</v>
      </c>
    </row>
    <row r="36" s="28" customFormat="1" ht="11.25" spans="1:10">
      <c r="A36" s="23" t="s">
        <v>25</v>
      </c>
      <c r="B36" s="23" t="s">
        <v>59</v>
      </c>
      <c r="C36" s="32"/>
      <c r="D36" s="23" t="s">
        <v>17</v>
      </c>
      <c r="E36" s="23" t="s">
        <v>74</v>
      </c>
      <c r="F36" s="23">
        <v>50</v>
      </c>
      <c r="G36" s="23" t="s">
        <v>63</v>
      </c>
      <c r="H36" s="23" t="s">
        <v>74</v>
      </c>
      <c r="I36" s="23">
        <v>50</v>
      </c>
      <c r="J36" s="23" t="s">
        <v>63</v>
      </c>
    </row>
    <row r="37" s="9" customFormat="1" ht="11.25" spans="1:10">
      <c r="A37" s="23" t="s">
        <v>25</v>
      </c>
      <c r="B37" s="23" t="s">
        <v>59</v>
      </c>
      <c r="C37" s="32"/>
      <c r="D37" s="23" t="s">
        <v>17</v>
      </c>
      <c r="E37" s="23" t="s">
        <v>75</v>
      </c>
      <c r="F37" s="23">
        <v>20</v>
      </c>
      <c r="G37" s="23" t="s">
        <v>68</v>
      </c>
      <c r="H37" s="23" t="s">
        <v>75</v>
      </c>
      <c r="I37" s="23">
        <v>20</v>
      </c>
      <c r="J37" s="23" t="s">
        <v>68</v>
      </c>
    </row>
    <row r="38" s="9" customFormat="1" ht="11.25" spans="1:10">
      <c r="A38" s="23" t="s">
        <v>25</v>
      </c>
      <c r="B38" s="23" t="s">
        <v>59</v>
      </c>
      <c r="C38" s="32"/>
      <c r="D38" s="23" t="s">
        <v>17</v>
      </c>
      <c r="E38" s="23" t="s">
        <v>76</v>
      </c>
      <c r="F38" s="23">
        <v>50</v>
      </c>
      <c r="G38" s="23" t="s">
        <v>63</v>
      </c>
      <c r="H38" s="23" t="s">
        <v>76</v>
      </c>
      <c r="I38" s="23">
        <v>50</v>
      </c>
      <c r="J38" s="23" t="s">
        <v>63</v>
      </c>
    </row>
    <row r="39" s="9" customFormat="1" ht="11.25" spans="1:10">
      <c r="A39" s="23" t="s">
        <v>28</v>
      </c>
      <c r="B39" s="23" t="s">
        <v>59</v>
      </c>
      <c r="C39" s="32"/>
      <c r="D39" s="23" t="s">
        <v>17</v>
      </c>
      <c r="E39" s="23" t="s">
        <v>77</v>
      </c>
      <c r="F39" s="23">
        <v>50</v>
      </c>
      <c r="G39" s="23" t="s">
        <v>63</v>
      </c>
      <c r="H39" s="23" t="s">
        <v>77</v>
      </c>
      <c r="I39" s="23">
        <v>50</v>
      </c>
      <c r="J39" s="23" t="s">
        <v>63</v>
      </c>
    </row>
    <row r="40" ht="13.5" spans="1:10">
      <c r="A40" s="23" t="s">
        <v>28</v>
      </c>
      <c r="B40" s="23" t="s">
        <v>59</v>
      </c>
      <c r="C40" s="32"/>
      <c r="D40" s="23" t="s">
        <v>17</v>
      </c>
      <c r="E40" s="23" t="s">
        <v>78</v>
      </c>
      <c r="F40" s="23">
        <v>50</v>
      </c>
      <c r="G40" s="23" t="s">
        <v>63</v>
      </c>
      <c r="H40" s="23" t="s">
        <v>78</v>
      </c>
      <c r="I40" s="23">
        <v>50</v>
      </c>
      <c r="J40" s="23" t="s">
        <v>63</v>
      </c>
    </row>
    <row r="41" ht="13.5" spans="1:10">
      <c r="A41" s="23" t="s">
        <v>28</v>
      </c>
      <c r="B41" s="23" t="s">
        <v>59</v>
      </c>
      <c r="C41" s="32"/>
      <c r="D41" s="23" t="s">
        <v>17</v>
      </c>
      <c r="E41" s="23" t="s">
        <v>79</v>
      </c>
      <c r="F41" s="23">
        <v>50</v>
      </c>
      <c r="G41" s="23" t="s">
        <v>63</v>
      </c>
      <c r="H41" s="23" t="s">
        <v>79</v>
      </c>
      <c r="I41" s="23">
        <v>50</v>
      </c>
      <c r="J41" s="23" t="s">
        <v>63</v>
      </c>
    </row>
    <row r="42" ht="13.5" spans="1:10">
      <c r="A42" s="23" t="s">
        <v>30</v>
      </c>
      <c r="B42" s="23" t="s">
        <v>59</v>
      </c>
      <c r="C42" s="32"/>
      <c r="D42" s="23" t="s">
        <v>17</v>
      </c>
      <c r="E42" s="23" t="s">
        <v>55</v>
      </c>
      <c r="F42" s="23">
        <v>50</v>
      </c>
      <c r="G42" s="23" t="s">
        <v>63</v>
      </c>
      <c r="H42" s="23" t="s">
        <v>55</v>
      </c>
      <c r="I42" s="23">
        <v>50</v>
      </c>
      <c r="J42" s="23" t="s">
        <v>63</v>
      </c>
    </row>
    <row r="43" ht="13.5" spans="1:10">
      <c r="A43" s="23" t="s">
        <v>30</v>
      </c>
      <c r="B43" s="23" t="s">
        <v>59</v>
      </c>
      <c r="C43" s="32"/>
      <c r="D43" s="23" t="s">
        <v>17</v>
      </c>
      <c r="E43" s="23" t="s">
        <v>80</v>
      </c>
      <c r="F43" s="23">
        <v>20</v>
      </c>
      <c r="G43" s="23" t="s">
        <v>68</v>
      </c>
      <c r="H43" s="23" t="s">
        <v>80</v>
      </c>
      <c r="I43" s="23">
        <v>20</v>
      </c>
      <c r="J43" s="23" t="s">
        <v>68</v>
      </c>
    </row>
    <row r="44" ht="13.5" spans="1:10">
      <c r="A44" s="23" t="s">
        <v>30</v>
      </c>
      <c r="B44" s="23" t="s">
        <v>59</v>
      </c>
      <c r="C44" s="32"/>
      <c r="D44" s="23" t="s">
        <v>17</v>
      </c>
      <c r="E44" s="23" t="s">
        <v>81</v>
      </c>
      <c r="F44" s="23">
        <v>20</v>
      </c>
      <c r="G44" s="23" t="s">
        <v>68</v>
      </c>
      <c r="H44" s="23" t="s">
        <v>81</v>
      </c>
      <c r="I44" s="23">
        <v>20</v>
      </c>
      <c r="J44" s="23" t="s">
        <v>68</v>
      </c>
    </row>
    <row r="45" ht="13.5" spans="1:10">
      <c r="A45" s="23" t="s">
        <v>30</v>
      </c>
      <c r="B45" s="23" t="s">
        <v>59</v>
      </c>
      <c r="C45" s="32"/>
      <c r="D45" s="23" t="s">
        <v>17</v>
      </c>
      <c r="E45" s="23" t="s">
        <v>82</v>
      </c>
      <c r="F45" s="23">
        <v>50</v>
      </c>
      <c r="G45" s="23" t="s">
        <v>63</v>
      </c>
      <c r="H45" s="23" t="s">
        <v>82</v>
      </c>
      <c r="I45" s="23">
        <v>50</v>
      </c>
      <c r="J45" s="23" t="s">
        <v>63</v>
      </c>
    </row>
    <row r="46" ht="13.5" spans="1:10">
      <c r="A46" s="23" t="s">
        <v>30</v>
      </c>
      <c r="B46" s="23" t="s">
        <v>59</v>
      </c>
      <c r="C46" s="32"/>
      <c r="D46" s="23" t="s">
        <v>17</v>
      </c>
      <c r="E46" s="23" t="s">
        <v>83</v>
      </c>
      <c r="F46" s="23">
        <v>50</v>
      </c>
      <c r="G46" s="23" t="s">
        <v>63</v>
      </c>
      <c r="H46" s="23" t="s">
        <v>83</v>
      </c>
      <c r="I46" s="23">
        <v>50</v>
      </c>
      <c r="J46" s="23" t="s">
        <v>63</v>
      </c>
    </row>
    <row r="47" ht="13.5" spans="1:10">
      <c r="A47" s="23" t="s">
        <v>33</v>
      </c>
      <c r="B47" s="23" t="s">
        <v>59</v>
      </c>
      <c r="C47" s="32"/>
      <c r="D47" s="23" t="s">
        <v>17</v>
      </c>
      <c r="E47" s="23" t="s">
        <v>84</v>
      </c>
      <c r="F47" s="23">
        <v>50</v>
      </c>
      <c r="G47" s="23" t="s">
        <v>63</v>
      </c>
      <c r="H47" s="23" t="s">
        <v>84</v>
      </c>
      <c r="I47" s="23">
        <v>50</v>
      </c>
      <c r="J47" s="23" t="s">
        <v>63</v>
      </c>
    </row>
    <row r="48" ht="13.5" spans="1:10">
      <c r="A48" s="23" t="s">
        <v>33</v>
      </c>
      <c r="B48" s="23" t="s">
        <v>59</v>
      </c>
      <c r="C48" s="32"/>
      <c r="D48" s="23" t="s">
        <v>17</v>
      </c>
      <c r="E48" s="23" t="s">
        <v>85</v>
      </c>
      <c r="F48" s="23">
        <v>20</v>
      </c>
      <c r="G48" s="23" t="s">
        <v>68</v>
      </c>
      <c r="H48" s="23" t="s">
        <v>85</v>
      </c>
      <c r="I48" s="23">
        <v>20</v>
      </c>
      <c r="J48" s="23" t="s">
        <v>68</v>
      </c>
    </row>
    <row r="49" ht="22.5" spans="1:10">
      <c r="A49" s="23" t="s">
        <v>33</v>
      </c>
      <c r="B49" s="23" t="s">
        <v>86</v>
      </c>
      <c r="C49" s="32"/>
      <c r="D49" s="23" t="s">
        <v>17</v>
      </c>
      <c r="E49" s="23" t="s">
        <v>87</v>
      </c>
      <c r="F49" s="23">
        <v>20</v>
      </c>
      <c r="G49" s="23" t="s">
        <v>68</v>
      </c>
      <c r="H49" s="23" t="s">
        <v>87</v>
      </c>
      <c r="I49" s="23">
        <v>20</v>
      </c>
      <c r="J49" s="23" t="s">
        <v>68</v>
      </c>
    </row>
    <row r="50" ht="13.5" spans="1:15">
      <c r="A50" s="23" t="s">
        <v>35</v>
      </c>
      <c r="B50" s="23" t="s">
        <v>59</v>
      </c>
      <c r="C50" s="32"/>
      <c r="D50" s="23" t="s">
        <v>17</v>
      </c>
      <c r="E50" s="23" t="s">
        <v>88</v>
      </c>
      <c r="F50" s="23">
        <v>50</v>
      </c>
      <c r="G50" s="23" t="s">
        <v>63</v>
      </c>
      <c r="H50" s="23" t="s">
        <v>88</v>
      </c>
      <c r="I50" s="23">
        <v>50</v>
      </c>
      <c r="J50" s="23" t="s">
        <v>63</v>
      </c>
      <c r="O50" s="35"/>
    </row>
    <row r="51" ht="13.5" spans="1:15">
      <c r="A51" s="23" t="s">
        <v>35</v>
      </c>
      <c r="B51" s="23" t="s">
        <v>59</v>
      </c>
      <c r="C51" s="32"/>
      <c r="D51" s="23" t="s">
        <v>17</v>
      </c>
      <c r="E51" s="23" t="s">
        <v>89</v>
      </c>
      <c r="F51" s="23">
        <v>50</v>
      </c>
      <c r="G51" s="23" t="s">
        <v>63</v>
      </c>
      <c r="H51" s="23" t="s">
        <v>89</v>
      </c>
      <c r="I51" s="23">
        <v>50</v>
      </c>
      <c r="J51" s="23" t="s">
        <v>63</v>
      </c>
      <c r="O51" s="35"/>
    </row>
    <row r="52" ht="13.5" spans="1:15">
      <c r="A52" s="23" t="s">
        <v>35</v>
      </c>
      <c r="B52" s="23" t="s">
        <v>59</v>
      </c>
      <c r="C52" s="32"/>
      <c r="D52" s="23" t="s">
        <v>17</v>
      </c>
      <c r="E52" s="23" t="s">
        <v>90</v>
      </c>
      <c r="F52" s="23">
        <v>20</v>
      </c>
      <c r="G52" s="23" t="s">
        <v>68</v>
      </c>
      <c r="H52" s="23" t="s">
        <v>90</v>
      </c>
      <c r="I52" s="23">
        <v>20</v>
      </c>
      <c r="J52" s="23" t="s">
        <v>68</v>
      </c>
      <c r="O52" s="35"/>
    </row>
    <row r="53" ht="13.5" spans="1:10">
      <c r="A53" s="23" t="s">
        <v>39</v>
      </c>
      <c r="B53" s="23" t="s">
        <v>59</v>
      </c>
      <c r="C53" s="32"/>
      <c r="D53" s="23" t="s">
        <v>17</v>
      </c>
      <c r="E53" s="23" t="s">
        <v>91</v>
      </c>
      <c r="F53" s="23">
        <v>50</v>
      </c>
      <c r="G53" s="23" t="s">
        <v>63</v>
      </c>
      <c r="H53" s="23" t="s">
        <v>91</v>
      </c>
      <c r="I53" s="23">
        <v>50</v>
      </c>
      <c r="J53" s="23" t="s">
        <v>63</v>
      </c>
    </row>
    <row r="54" ht="13.5" spans="1:15">
      <c r="A54" s="23" t="s">
        <v>35</v>
      </c>
      <c r="B54" s="23" t="s">
        <v>15</v>
      </c>
      <c r="C54" s="32"/>
      <c r="D54" s="23" t="s">
        <v>17</v>
      </c>
      <c r="E54" s="23" t="s">
        <v>92</v>
      </c>
      <c r="F54" s="23">
        <v>20</v>
      </c>
      <c r="G54" s="23" t="s">
        <v>68</v>
      </c>
      <c r="H54" s="23" t="s">
        <v>92</v>
      </c>
      <c r="I54" s="23">
        <v>20</v>
      </c>
      <c r="J54" s="23" t="s">
        <v>68</v>
      </c>
      <c r="O54" s="35"/>
    </row>
    <row r="55" ht="13.5" spans="1:10">
      <c r="A55" s="23" t="s">
        <v>37</v>
      </c>
      <c r="B55" s="23" t="s">
        <v>15</v>
      </c>
      <c r="C55" s="32"/>
      <c r="D55" s="23" t="s">
        <v>17</v>
      </c>
      <c r="E55" s="23" t="s">
        <v>93</v>
      </c>
      <c r="F55" s="23">
        <v>50</v>
      </c>
      <c r="G55" s="23" t="s">
        <v>63</v>
      </c>
      <c r="H55" s="23" t="s">
        <v>93</v>
      </c>
      <c r="I55" s="23">
        <v>50</v>
      </c>
      <c r="J55" s="23" t="s">
        <v>63</v>
      </c>
    </row>
    <row r="56" ht="13.5" spans="1:10">
      <c r="A56" s="23" t="s">
        <v>37</v>
      </c>
      <c r="B56" s="23" t="s">
        <v>15</v>
      </c>
      <c r="C56" s="32"/>
      <c r="D56" s="23" t="s">
        <v>17</v>
      </c>
      <c r="E56" s="23" t="s">
        <v>94</v>
      </c>
      <c r="F56" s="23">
        <v>40.5</v>
      </c>
      <c r="G56" s="23" t="s">
        <v>68</v>
      </c>
      <c r="H56" s="23" t="s">
        <v>94</v>
      </c>
      <c r="I56" s="23">
        <v>40.5</v>
      </c>
      <c r="J56" s="23" t="s">
        <v>68</v>
      </c>
    </row>
    <row r="57" ht="13.5" spans="1:10">
      <c r="A57" s="23" t="s">
        <v>37</v>
      </c>
      <c r="B57" s="23" t="s">
        <v>15</v>
      </c>
      <c r="C57" s="32"/>
      <c r="D57" s="23" t="s">
        <v>17</v>
      </c>
      <c r="E57" s="23" t="s">
        <v>95</v>
      </c>
      <c r="F57" s="23">
        <v>20</v>
      </c>
      <c r="G57" s="23" t="s">
        <v>68</v>
      </c>
      <c r="H57" s="23" t="s">
        <v>95</v>
      </c>
      <c r="I57" s="23">
        <v>20</v>
      </c>
      <c r="J57" s="23" t="s">
        <v>68</v>
      </c>
    </row>
    <row r="58" ht="13.5" spans="1:10">
      <c r="A58" s="23" t="s">
        <v>39</v>
      </c>
      <c r="B58" s="23" t="s">
        <v>15</v>
      </c>
      <c r="C58" s="32"/>
      <c r="D58" s="23" t="s">
        <v>17</v>
      </c>
      <c r="E58" s="23" t="s">
        <v>96</v>
      </c>
      <c r="F58" s="23">
        <v>50</v>
      </c>
      <c r="G58" s="23" t="s">
        <v>63</v>
      </c>
      <c r="H58" s="23" t="s">
        <v>96</v>
      </c>
      <c r="I58" s="23">
        <v>50</v>
      </c>
      <c r="J58" s="23" t="s">
        <v>63</v>
      </c>
    </row>
    <row r="59" ht="13.5" spans="1:10">
      <c r="A59" s="23" t="s">
        <v>39</v>
      </c>
      <c r="B59" s="23" t="s">
        <v>15</v>
      </c>
      <c r="C59" s="32"/>
      <c r="D59" s="23" t="s">
        <v>17</v>
      </c>
      <c r="E59" s="23" t="s">
        <v>97</v>
      </c>
      <c r="F59" s="23">
        <v>50</v>
      </c>
      <c r="G59" s="23" t="s">
        <v>63</v>
      </c>
      <c r="H59" s="23" t="s">
        <v>97</v>
      </c>
      <c r="I59" s="23">
        <v>50</v>
      </c>
      <c r="J59" s="23" t="s">
        <v>63</v>
      </c>
    </row>
    <row r="60" ht="13.5" spans="1:10">
      <c r="A60" s="23" t="s">
        <v>39</v>
      </c>
      <c r="B60" s="23" t="s">
        <v>15</v>
      </c>
      <c r="C60" s="32"/>
      <c r="D60" s="23" t="s">
        <v>17</v>
      </c>
      <c r="E60" s="23" t="s">
        <v>98</v>
      </c>
      <c r="F60" s="23">
        <v>20</v>
      </c>
      <c r="G60" s="23" t="s">
        <v>68</v>
      </c>
      <c r="H60" s="23" t="s">
        <v>98</v>
      </c>
      <c r="I60" s="23">
        <v>20</v>
      </c>
      <c r="J60" s="23" t="s">
        <v>68</v>
      </c>
    </row>
    <row r="61" ht="13.5" spans="1:10">
      <c r="A61" s="23" t="s">
        <v>39</v>
      </c>
      <c r="B61" s="23" t="s">
        <v>15</v>
      </c>
      <c r="C61" s="32"/>
      <c r="D61" s="23" t="s">
        <v>17</v>
      </c>
      <c r="E61" s="23" t="s">
        <v>99</v>
      </c>
      <c r="F61" s="23">
        <v>50</v>
      </c>
      <c r="G61" s="23" t="s">
        <v>63</v>
      </c>
      <c r="H61" s="23" t="s">
        <v>99</v>
      </c>
      <c r="I61" s="23">
        <v>50</v>
      </c>
      <c r="J61" s="23" t="s">
        <v>63</v>
      </c>
    </row>
    <row r="62" ht="13.5" spans="1:10">
      <c r="A62" s="23" t="s">
        <v>42</v>
      </c>
      <c r="B62" s="23" t="s">
        <v>15</v>
      </c>
      <c r="C62" s="32"/>
      <c r="D62" s="23" t="s">
        <v>17</v>
      </c>
      <c r="E62" s="23" t="s">
        <v>43</v>
      </c>
      <c r="F62" s="23">
        <v>50</v>
      </c>
      <c r="G62" s="23" t="s">
        <v>63</v>
      </c>
      <c r="H62" s="23" t="s">
        <v>43</v>
      </c>
      <c r="I62" s="23">
        <v>50</v>
      </c>
      <c r="J62" s="23" t="s">
        <v>63</v>
      </c>
    </row>
    <row r="63" ht="13.5" spans="1:10">
      <c r="A63" s="23" t="s">
        <v>42</v>
      </c>
      <c r="B63" s="23" t="s">
        <v>15</v>
      </c>
      <c r="C63" s="32"/>
      <c r="D63" s="23" t="s">
        <v>17</v>
      </c>
      <c r="E63" s="23" t="s">
        <v>100</v>
      </c>
      <c r="F63" s="23">
        <v>15</v>
      </c>
      <c r="G63" s="23" t="s">
        <v>68</v>
      </c>
      <c r="H63" s="23" t="s">
        <v>100</v>
      </c>
      <c r="I63" s="23">
        <v>15</v>
      </c>
      <c r="J63" s="23" t="s">
        <v>68</v>
      </c>
    </row>
    <row r="64" s="28" customFormat="1" ht="11.25" spans="1:10">
      <c r="A64" s="23" t="s">
        <v>45</v>
      </c>
      <c r="B64" s="23" t="s">
        <v>15</v>
      </c>
      <c r="C64" s="32"/>
      <c r="D64" s="23" t="s">
        <v>17</v>
      </c>
      <c r="E64" s="23" t="s">
        <v>101</v>
      </c>
      <c r="F64" s="23">
        <v>50</v>
      </c>
      <c r="G64" s="23" t="s">
        <v>63</v>
      </c>
      <c r="H64" s="23" t="s">
        <v>101</v>
      </c>
      <c r="I64" s="23">
        <v>20</v>
      </c>
      <c r="J64" s="23" t="s">
        <v>63</v>
      </c>
    </row>
    <row r="65" s="28" customFormat="1" ht="11.25" spans="1:10">
      <c r="A65" s="23" t="s">
        <v>45</v>
      </c>
      <c r="B65" s="23" t="s">
        <v>15</v>
      </c>
      <c r="C65" s="32"/>
      <c r="D65" s="23" t="s">
        <v>17</v>
      </c>
      <c r="E65" s="23" t="s">
        <v>102</v>
      </c>
      <c r="F65" s="23">
        <v>50</v>
      </c>
      <c r="G65" s="23" t="s">
        <v>63</v>
      </c>
      <c r="H65" s="23" t="s">
        <v>102</v>
      </c>
      <c r="I65" s="23">
        <v>50</v>
      </c>
      <c r="J65" s="23" t="s">
        <v>63</v>
      </c>
    </row>
    <row r="66" ht="13.5" spans="1:10">
      <c r="A66" s="23" t="s">
        <v>45</v>
      </c>
      <c r="B66" s="23" t="s">
        <v>15</v>
      </c>
      <c r="C66" s="32"/>
      <c r="D66" s="23" t="s">
        <v>17</v>
      </c>
      <c r="E66" s="23" t="s">
        <v>103</v>
      </c>
      <c r="F66" s="23">
        <v>20</v>
      </c>
      <c r="G66" s="23" t="s">
        <v>68</v>
      </c>
      <c r="H66" s="23" t="s">
        <v>103</v>
      </c>
      <c r="I66" s="23">
        <v>50</v>
      </c>
      <c r="J66" s="23" t="s">
        <v>68</v>
      </c>
    </row>
    <row r="67" ht="13.5" spans="1:10">
      <c r="A67" s="23" t="s">
        <v>45</v>
      </c>
      <c r="B67" s="23" t="s">
        <v>15</v>
      </c>
      <c r="C67" s="32"/>
      <c r="D67" s="23" t="s">
        <v>17</v>
      </c>
      <c r="E67" s="23" t="s">
        <v>104</v>
      </c>
      <c r="F67" s="23">
        <v>50</v>
      </c>
      <c r="G67" s="23" t="s">
        <v>63</v>
      </c>
      <c r="H67" s="23" t="s">
        <v>104</v>
      </c>
      <c r="I67" s="23">
        <v>50</v>
      </c>
      <c r="J67" s="23" t="s">
        <v>63</v>
      </c>
    </row>
    <row r="68" ht="22.5" spans="1:10">
      <c r="A68" s="23" t="s">
        <v>105</v>
      </c>
      <c r="B68" s="23" t="s">
        <v>86</v>
      </c>
      <c r="C68" s="32"/>
      <c r="D68" s="23" t="s">
        <v>106</v>
      </c>
      <c r="E68" s="23" t="s">
        <v>105</v>
      </c>
      <c r="F68" s="23">
        <v>49.8</v>
      </c>
      <c r="G68" s="23" t="s">
        <v>107</v>
      </c>
      <c r="H68" s="23" t="s">
        <v>105</v>
      </c>
      <c r="I68" s="23">
        <v>49.8</v>
      </c>
      <c r="J68" s="23" t="s">
        <v>107</v>
      </c>
    </row>
    <row r="69" s="6" customFormat="1" ht="22.5" spans="1:10">
      <c r="A69" s="24" t="s">
        <v>28</v>
      </c>
      <c r="B69" s="24" t="s">
        <v>15</v>
      </c>
      <c r="C69" s="36"/>
      <c r="D69" s="23" t="s">
        <v>17</v>
      </c>
      <c r="E69" s="24" t="s">
        <v>108</v>
      </c>
      <c r="F69" s="24">
        <v>1.5</v>
      </c>
      <c r="G69" s="24" t="s">
        <v>109</v>
      </c>
      <c r="H69" s="24" t="s">
        <v>110</v>
      </c>
      <c r="I69" s="24">
        <v>1.5</v>
      </c>
      <c r="J69" s="24" t="s">
        <v>111</v>
      </c>
    </row>
    <row r="70" ht="22.5" spans="1:15">
      <c r="A70" s="23" t="s">
        <v>35</v>
      </c>
      <c r="B70" s="23" t="s">
        <v>15</v>
      </c>
      <c r="C70" s="32"/>
      <c r="D70" s="23" t="s">
        <v>50</v>
      </c>
      <c r="E70" s="23" t="s">
        <v>112</v>
      </c>
      <c r="F70" s="23">
        <v>1</v>
      </c>
      <c r="G70" s="23" t="s">
        <v>109</v>
      </c>
      <c r="H70" s="23" t="s">
        <v>66</v>
      </c>
      <c r="I70" s="23">
        <v>1</v>
      </c>
      <c r="J70" s="23" t="s">
        <v>113</v>
      </c>
      <c r="O70" s="35"/>
    </row>
    <row r="71" ht="33.75" spans="1:10">
      <c r="A71" s="23" t="s">
        <v>39</v>
      </c>
      <c r="B71" s="23" t="s">
        <v>15</v>
      </c>
      <c r="C71" s="37"/>
      <c r="D71" s="23" t="s">
        <v>50</v>
      </c>
      <c r="E71" s="23" t="s">
        <v>40</v>
      </c>
      <c r="F71" s="23">
        <v>3</v>
      </c>
      <c r="G71" s="23" t="s">
        <v>109</v>
      </c>
      <c r="H71" s="23" t="s">
        <v>114</v>
      </c>
      <c r="I71" s="23">
        <v>3</v>
      </c>
      <c r="J71" s="23" t="s">
        <v>115</v>
      </c>
    </row>
    <row r="72" ht="23.25" customHeight="1" spans="1:10">
      <c r="A72" s="23" t="s">
        <v>21</v>
      </c>
      <c r="B72" s="23" t="s">
        <v>47</v>
      </c>
      <c r="C72" s="31" t="s">
        <v>116</v>
      </c>
      <c r="D72" s="23" t="s">
        <v>50</v>
      </c>
      <c r="E72" s="23" t="s">
        <v>117</v>
      </c>
      <c r="F72" s="23">
        <v>100</v>
      </c>
      <c r="G72" s="23" t="s">
        <v>118</v>
      </c>
      <c r="H72" s="23" t="s">
        <v>117</v>
      </c>
      <c r="I72" s="23">
        <v>100</v>
      </c>
      <c r="J72" s="23" t="s">
        <v>118</v>
      </c>
    </row>
    <row r="73" ht="23.25" customHeight="1" spans="1:10">
      <c r="A73" s="23" t="s">
        <v>42</v>
      </c>
      <c r="B73" s="23" t="s">
        <v>47</v>
      </c>
      <c r="C73" s="37"/>
      <c r="D73" s="23" t="s">
        <v>50</v>
      </c>
      <c r="E73" s="23" t="s">
        <v>119</v>
      </c>
      <c r="F73" s="23">
        <v>200</v>
      </c>
      <c r="G73" s="23" t="s">
        <v>120</v>
      </c>
      <c r="H73" s="23" t="s">
        <v>121</v>
      </c>
      <c r="I73" s="23">
        <v>200</v>
      </c>
      <c r="J73" s="23" t="s">
        <v>122</v>
      </c>
    </row>
    <row r="74" ht="45" spans="1:10">
      <c r="A74" s="23" t="s">
        <v>14</v>
      </c>
      <c r="B74" s="23" t="s">
        <v>15</v>
      </c>
      <c r="C74" s="31" t="s">
        <v>123</v>
      </c>
      <c r="D74" s="23" t="s">
        <v>17</v>
      </c>
      <c r="E74" s="23" t="s">
        <v>124</v>
      </c>
      <c r="F74" s="23">
        <v>68.1</v>
      </c>
      <c r="G74" s="23" t="s">
        <v>125</v>
      </c>
      <c r="H74" s="23" t="s">
        <v>124</v>
      </c>
      <c r="I74" s="23">
        <v>68.1</v>
      </c>
      <c r="J74" s="23" t="s">
        <v>126</v>
      </c>
    </row>
    <row r="75" ht="45" spans="1:10">
      <c r="A75" s="23" t="s">
        <v>21</v>
      </c>
      <c r="B75" s="23" t="s">
        <v>15</v>
      </c>
      <c r="C75" s="32"/>
      <c r="D75" s="23" t="s">
        <v>17</v>
      </c>
      <c r="E75" s="23" t="s">
        <v>124</v>
      </c>
      <c r="F75" s="23">
        <v>54.583</v>
      </c>
      <c r="G75" s="23" t="s">
        <v>127</v>
      </c>
      <c r="H75" s="23" t="s">
        <v>124</v>
      </c>
      <c r="I75" s="23">
        <v>54.583</v>
      </c>
      <c r="J75" s="23" t="s">
        <v>128</v>
      </c>
    </row>
    <row r="76" ht="45" spans="1:10">
      <c r="A76" s="23" t="s">
        <v>25</v>
      </c>
      <c r="B76" s="23" t="s">
        <v>15</v>
      </c>
      <c r="C76" s="32"/>
      <c r="D76" s="23" t="s">
        <v>17</v>
      </c>
      <c r="E76" s="23" t="s">
        <v>124</v>
      </c>
      <c r="F76" s="23">
        <v>41.2</v>
      </c>
      <c r="G76" s="23" t="s">
        <v>129</v>
      </c>
      <c r="H76" s="23" t="s">
        <v>124</v>
      </c>
      <c r="I76" s="23">
        <v>41.2</v>
      </c>
      <c r="J76" s="23" t="s">
        <v>130</v>
      </c>
    </row>
    <row r="77" ht="45" spans="1:10">
      <c r="A77" s="23" t="s">
        <v>28</v>
      </c>
      <c r="B77" s="23" t="s">
        <v>15</v>
      </c>
      <c r="C77" s="32"/>
      <c r="D77" s="23" t="s">
        <v>17</v>
      </c>
      <c r="E77" s="24" t="s">
        <v>124</v>
      </c>
      <c r="F77" s="24">
        <v>39.72</v>
      </c>
      <c r="G77" s="24" t="s">
        <v>131</v>
      </c>
      <c r="H77" s="24" t="s">
        <v>124</v>
      </c>
      <c r="I77" s="24">
        <v>39.72</v>
      </c>
      <c r="J77" s="24" t="s">
        <v>132</v>
      </c>
    </row>
    <row r="78" s="6" customFormat="1" ht="45" spans="1:10">
      <c r="A78" s="23" t="s">
        <v>30</v>
      </c>
      <c r="B78" s="23" t="s">
        <v>15</v>
      </c>
      <c r="C78" s="32"/>
      <c r="D78" s="23" t="s">
        <v>17</v>
      </c>
      <c r="E78" s="23" t="s">
        <v>124</v>
      </c>
      <c r="F78" s="23">
        <v>27.6</v>
      </c>
      <c r="G78" s="23" t="s">
        <v>133</v>
      </c>
      <c r="H78" s="23" t="s">
        <v>124</v>
      </c>
      <c r="I78" s="23">
        <v>27.6</v>
      </c>
      <c r="J78" s="23" t="s">
        <v>134</v>
      </c>
    </row>
    <row r="79" ht="33.75" spans="1:11">
      <c r="A79" s="23" t="s">
        <v>33</v>
      </c>
      <c r="B79" s="23" t="s">
        <v>15</v>
      </c>
      <c r="C79" s="32"/>
      <c r="D79" s="23" t="s">
        <v>17</v>
      </c>
      <c r="E79" s="23" t="s">
        <v>124</v>
      </c>
      <c r="F79" s="23">
        <v>23.49</v>
      </c>
      <c r="G79" s="23" t="s">
        <v>135</v>
      </c>
      <c r="H79" s="23" t="s">
        <v>124</v>
      </c>
      <c r="I79" s="23">
        <v>23.49</v>
      </c>
      <c r="J79" s="23" t="s">
        <v>136</v>
      </c>
      <c r="K79" s="38"/>
    </row>
    <row r="80" ht="33.75" spans="1:15">
      <c r="A80" s="23" t="s">
        <v>35</v>
      </c>
      <c r="B80" s="23" t="s">
        <v>15</v>
      </c>
      <c r="C80" s="32"/>
      <c r="D80" s="23" t="s">
        <v>17</v>
      </c>
      <c r="E80" s="23" t="s">
        <v>124</v>
      </c>
      <c r="F80" s="23">
        <v>38.81</v>
      </c>
      <c r="G80" s="23" t="s">
        <v>137</v>
      </c>
      <c r="H80" s="23" t="s">
        <v>124</v>
      </c>
      <c r="I80" s="23">
        <v>38.81</v>
      </c>
      <c r="J80" s="23" t="s">
        <v>138</v>
      </c>
      <c r="O80" s="35"/>
    </row>
    <row r="81" ht="33.75" spans="1:10">
      <c r="A81" s="23" t="s">
        <v>37</v>
      </c>
      <c r="B81" s="23" t="s">
        <v>15</v>
      </c>
      <c r="C81" s="32"/>
      <c r="D81" s="23" t="s">
        <v>17</v>
      </c>
      <c r="E81" s="23" t="s">
        <v>124</v>
      </c>
      <c r="F81" s="23">
        <v>23.785</v>
      </c>
      <c r="G81" s="23" t="s">
        <v>139</v>
      </c>
      <c r="H81" s="23" t="s">
        <v>124</v>
      </c>
      <c r="I81" s="23">
        <v>23.785</v>
      </c>
      <c r="J81" s="23" t="s">
        <v>140</v>
      </c>
    </row>
    <row r="82" ht="33.75" spans="1:10">
      <c r="A82" s="23" t="s">
        <v>39</v>
      </c>
      <c r="B82" s="23" t="s">
        <v>15</v>
      </c>
      <c r="C82" s="32"/>
      <c r="D82" s="23" t="s">
        <v>17</v>
      </c>
      <c r="E82" s="23" t="s">
        <v>124</v>
      </c>
      <c r="F82" s="23">
        <v>60.6</v>
      </c>
      <c r="G82" s="23" t="s">
        <v>141</v>
      </c>
      <c r="H82" s="23" t="s">
        <v>124</v>
      </c>
      <c r="I82" s="23">
        <v>60.6</v>
      </c>
      <c r="J82" s="23" t="s">
        <v>142</v>
      </c>
    </row>
    <row r="83" ht="33.75" spans="1:10">
      <c r="A83" s="23" t="s">
        <v>42</v>
      </c>
      <c r="B83" s="23" t="s">
        <v>15</v>
      </c>
      <c r="C83" s="32"/>
      <c r="D83" s="23" t="s">
        <v>17</v>
      </c>
      <c r="E83" s="23" t="s">
        <v>124</v>
      </c>
      <c r="F83" s="23">
        <v>30.933</v>
      </c>
      <c r="G83" s="23" t="s">
        <v>143</v>
      </c>
      <c r="H83" s="23" t="s">
        <v>124</v>
      </c>
      <c r="I83" s="23">
        <v>30.933</v>
      </c>
      <c r="J83" s="23" t="s">
        <v>144</v>
      </c>
    </row>
    <row r="84" ht="33.75" spans="1:10">
      <c r="A84" s="23" t="s">
        <v>45</v>
      </c>
      <c r="B84" s="23" t="s">
        <v>15</v>
      </c>
      <c r="C84" s="32"/>
      <c r="D84" s="23" t="s">
        <v>17</v>
      </c>
      <c r="E84" s="23" t="s">
        <v>124</v>
      </c>
      <c r="F84" s="23">
        <v>23.9</v>
      </c>
      <c r="G84" s="23" t="s">
        <v>145</v>
      </c>
      <c r="H84" s="23" t="s">
        <v>124</v>
      </c>
      <c r="I84" s="23">
        <v>23.9</v>
      </c>
      <c r="J84" s="23" t="s">
        <v>146</v>
      </c>
    </row>
    <row r="85" customHeight="1" spans="1:10">
      <c r="A85" s="23" t="s">
        <v>39</v>
      </c>
      <c r="B85" s="23" t="s">
        <v>15</v>
      </c>
      <c r="C85" s="32"/>
      <c r="D85" s="23" t="s">
        <v>17</v>
      </c>
      <c r="E85" s="23" t="s">
        <v>147</v>
      </c>
      <c r="F85" s="23">
        <v>50</v>
      </c>
      <c r="G85" s="23" t="s">
        <v>148</v>
      </c>
      <c r="H85" s="23" t="s">
        <v>147</v>
      </c>
      <c r="I85" s="23">
        <v>50</v>
      </c>
      <c r="J85" s="23" t="s">
        <v>148</v>
      </c>
    </row>
    <row r="86" customHeight="1" spans="1:10">
      <c r="A86" s="23" t="s">
        <v>39</v>
      </c>
      <c r="B86" s="23" t="s">
        <v>15</v>
      </c>
      <c r="C86" s="32"/>
      <c r="D86" s="23" t="s">
        <v>17</v>
      </c>
      <c r="E86" s="23" t="s">
        <v>149</v>
      </c>
      <c r="F86" s="23">
        <v>50</v>
      </c>
      <c r="G86" s="23" t="s">
        <v>148</v>
      </c>
      <c r="H86" s="23" t="s">
        <v>149</v>
      </c>
      <c r="I86" s="23">
        <v>50</v>
      </c>
      <c r="J86" s="23" t="s">
        <v>148</v>
      </c>
    </row>
    <row r="87" customHeight="1" spans="1:10">
      <c r="A87" s="23" t="s">
        <v>14</v>
      </c>
      <c r="B87" s="23" t="s">
        <v>15</v>
      </c>
      <c r="C87" s="32"/>
      <c r="D87" s="23" t="s">
        <v>17</v>
      </c>
      <c r="E87" s="23" t="s">
        <v>150</v>
      </c>
      <c r="F87" s="23">
        <v>50</v>
      </c>
      <c r="G87" s="23" t="s">
        <v>148</v>
      </c>
      <c r="H87" s="23" t="s">
        <v>150</v>
      </c>
      <c r="I87" s="23">
        <v>50</v>
      </c>
      <c r="J87" s="23" t="s">
        <v>148</v>
      </c>
    </row>
    <row r="88" customHeight="1" spans="1:10">
      <c r="A88" s="23" t="s">
        <v>14</v>
      </c>
      <c r="B88" s="23" t="s">
        <v>15</v>
      </c>
      <c r="C88" s="32"/>
      <c r="D88" s="23" t="s">
        <v>17</v>
      </c>
      <c r="E88" s="23" t="s">
        <v>151</v>
      </c>
      <c r="F88" s="23">
        <v>50</v>
      </c>
      <c r="G88" s="23" t="s">
        <v>148</v>
      </c>
      <c r="H88" s="23" t="s">
        <v>151</v>
      </c>
      <c r="I88" s="23">
        <v>50</v>
      </c>
      <c r="J88" s="23" t="s">
        <v>148</v>
      </c>
    </row>
    <row r="89" customHeight="1" spans="1:10">
      <c r="A89" s="23" t="s">
        <v>14</v>
      </c>
      <c r="B89" s="23" t="s">
        <v>15</v>
      </c>
      <c r="C89" s="32"/>
      <c r="D89" s="23" t="s">
        <v>17</v>
      </c>
      <c r="E89" s="23" t="s">
        <v>152</v>
      </c>
      <c r="F89" s="23">
        <v>50</v>
      </c>
      <c r="G89" s="23" t="s">
        <v>148</v>
      </c>
      <c r="H89" s="23" t="s">
        <v>152</v>
      </c>
      <c r="I89" s="23">
        <v>50</v>
      </c>
      <c r="J89" s="23" t="s">
        <v>148</v>
      </c>
    </row>
    <row r="90" customHeight="1" spans="1:10">
      <c r="A90" s="23" t="s">
        <v>21</v>
      </c>
      <c r="B90" s="23" t="s">
        <v>15</v>
      </c>
      <c r="C90" s="32"/>
      <c r="D90" s="23" t="s">
        <v>17</v>
      </c>
      <c r="E90" s="23" t="s">
        <v>153</v>
      </c>
      <c r="F90" s="23">
        <v>50</v>
      </c>
      <c r="G90" s="23" t="s">
        <v>148</v>
      </c>
      <c r="H90" s="23" t="s">
        <v>153</v>
      </c>
      <c r="I90" s="23">
        <v>50</v>
      </c>
      <c r="J90" s="23" t="s">
        <v>148</v>
      </c>
    </row>
    <row r="91" customHeight="1" spans="1:10">
      <c r="A91" s="23" t="s">
        <v>21</v>
      </c>
      <c r="B91" s="23" t="s">
        <v>15</v>
      </c>
      <c r="C91" s="32"/>
      <c r="D91" s="23" t="s">
        <v>17</v>
      </c>
      <c r="E91" s="23" t="s">
        <v>154</v>
      </c>
      <c r="F91" s="23">
        <v>50</v>
      </c>
      <c r="G91" s="23" t="s">
        <v>148</v>
      </c>
      <c r="H91" s="23" t="s">
        <v>154</v>
      </c>
      <c r="I91" s="23">
        <v>50</v>
      </c>
      <c r="J91" s="23" t="s">
        <v>148</v>
      </c>
    </row>
    <row r="92" customHeight="1" spans="1:10">
      <c r="A92" s="23" t="s">
        <v>21</v>
      </c>
      <c r="B92" s="23" t="s">
        <v>15</v>
      </c>
      <c r="C92" s="32"/>
      <c r="D92" s="23" t="s">
        <v>17</v>
      </c>
      <c r="E92" s="23" t="s">
        <v>155</v>
      </c>
      <c r="F92" s="23">
        <v>50</v>
      </c>
      <c r="G92" s="23" t="s">
        <v>148</v>
      </c>
      <c r="H92" s="23" t="s">
        <v>155</v>
      </c>
      <c r="I92" s="23">
        <v>50</v>
      </c>
      <c r="J92" s="23" t="s">
        <v>148</v>
      </c>
    </row>
    <row r="93" customHeight="1" spans="1:10">
      <c r="A93" s="23" t="s">
        <v>30</v>
      </c>
      <c r="B93" s="23" t="s">
        <v>15</v>
      </c>
      <c r="C93" s="32"/>
      <c r="D93" s="23" t="s">
        <v>17</v>
      </c>
      <c r="E93" s="23" t="s">
        <v>156</v>
      </c>
      <c r="F93" s="23">
        <v>50</v>
      </c>
      <c r="G93" s="23" t="s">
        <v>148</v>
      </c>
      <c r="H93" s="23" t="s">
        <v>156</v>
      </c>
      <c r="I93" s="23">
        <v>50</v>
      </c>
      <c r="J93" s="23" t="s">
        <v>148</v>
      </c>
    </row>
    <row r="94" customHeight="1" spans="1:10">
      <c r="A94" s="23" t="s">
        <v>33</v>
      </c>
      <c r="B94" s="23" t="s">
        <v>15</v>
      </c>
      <c r="C94" s="32"/>
      <c r="D94" s="23" t="s">
        <v>17</v>
      </c>
      <c r="E94" s="23" t="s">
        <v>157</v>
      </c>
      <c r="F94" s="23">
        <v>50</v>
      </c>
      <c r="G94" s="23" t="s">
        <v>148</v>
      </c>
      <c r="H94" s="23" t="s">
        <v>157</v>
      </c>
      <c r="I94" s="23">
        <v>50</v>
      </c>
      <c r="J94" s="23" t="s">
        <v>148</v>
      </c>
    </row>
    <row r="95" customHeight="1" spans="1:10">
      <c r="A95" s="23" t="s">
        <v>33</v>
      </c>
      <c r="B95" s="23" t="s">
        <v>15</v>
      </c>
      <c r="C95" s="32"/>
      <c r="D95" s="23" t="s">
        <v>17</v>
      </c>
      <c r="E95" s="23" t="s">
        <v>158</v>
      </c>
      <c r="F95" s="23">
        <v>50</v>
      </c>
      <c r="G95" s="23" t="s">
        <v>148</v>
      </c>
      <c r="H95" s="23" t="s">
        <v>158</v>
      </c>
      <c r="I95" s="23">
        <v>50</v>
      </c>
      <c r="J95" s="23" t="s">
        <v>148</v>
      </c>
    </row>
    <row r="96" customHeight="1" spans="1:10">
      <c r="A96" s="23" t="s">
        <v>25</v>
      </c>
      <c r="B96" s="23" t="s">
        <v>59</v>
      </c>
      <c r="C96" s="32"/>
      <c r="D96" s="23" t="s">
        <v>17</v>
      </c>
      <c r="E96" s="23" t="s">
        <v>159</v>
      </c>
      <c r="F96" s="23">
        <v>50</v>
      </c>
      <c r="G96" s="23" t="s">
        <v>148</v>
      </c>
      <c r="H96" s="23" t="s">
        <v>159</v>
      </c>
      <c r="I96" s="23">
        <v>50</v>
      </c>
      <c r="J96" s="23" t="s">
        <v>148</v>
      </c>
    </row>
    <row r="97" customHeight="1" spans="1:15">
      <c r="A97" s="23" t="s">
        <v>35</v>
      </c>
      <c r="B97" s="23" t="s">
        <v>59</v>
      </c>
      <c r="C97" s="32"/>
      <c r="D97" s="23" t="s">
        <v>17</v>
      </c>
      <c r="E97" s="23" t="s">
        <v>112</v>
      </c>
      <c r="F97" s="23">
        <v>50</v>
      </c>
      <c r="G97" s="23" t="s">
        <v>148</v>
      </c>
      <c r="H97" s="23" t="s">
        <v>112</v>
      </c>
      <c r="I97" s="23">
        <v>50</v>
      </c>
      <c r="J97" s="23" t="s">
        <v>148</v>
      </c>
      <c r="O97" s="35"/>
    </row>
    <row r="98" customHeight="1" spans="1:15">
      <c r="A98" s="23" t="s">
        <v>35</v>
      </c>
      <c r="B98" s="23" t="s">
        <v>15</v>
      </c>
      <c r="C98" s="32"/>
      <c r="D98" s="23" t="s">
        <v>17</v>
      </c>
      <c r="E98" s="23" t="s">
        <v>160</v>
      </c>
      <c r="F98" s="23">
        <v>50</v>
      </c>
      <c r="G98" s="23" t="s">
        <v>148</v>
      </c>
      <c r="H98" s="23" t="s">
        <v>160</v>
      </c>
      <c r="I98" s="23">
        <v>50</v>
      </c>
      <c r="J98" s="23" t="s">
        <v>148</v>
      </c>
      <c r="O98" s="35"/>
    </row>
    <row r="99" customHeight="1" spans="1:10">
      <c r="A99" s="23" t="s">
        <v>35</v>
      </c>
      <c r="B99" s="23" t="s">
        <v>15</v>
      </c>
      <c r="C99" s="32"/>
      <c r="D99" s="23" t="s">
        <v>17</v>
      </c>
      <c r="E99" s="23" t="s">
        <v>161</v>
      </c>
      <c r="F99" s="23">
        <v>50</v>
      </c>
      <c r="G99" s="23" t="s">
        <v>148</v>
      </c>
      <c r="H99" s="23" t="s">
        <v>161</v>
      </c>
      <c r="I99" s="23">
        <v>50</v>
      </c>
      <c r="J99" s="23" t="s">
        <v>148</v>
      </c>
    </row>
    <row r="100" customHeight="1" spans="1:10">
      <c r="A100" s="23" t="s">
        <v>35</v>
      </c>
      <c r="B100" s="23" t="s">
        <v>15</v>
      </c>
      <c r="C100" s="32"/>
      <c r="D100" s="23" t="s">
        <v>17</v>
      </c>
      <c r="E100" s="23" t="s">
        <v>162</v>
      </c>
      <c r="F100" s="23">
        <v>50</v>
      </c>
      <c r="G100" s="23" t="s">
        <v>148</v>
      </c>
      <c r="H100" s="23" t="s">
        <v>162</v>
      </c>
      <c r="I100" s="23">
        <v>50</v>
      </c>
      <c r="J100" s="23" t="s">
        <v>148</v>
      </c>
    </row>
    <row r="101" customHeight="1" spans="1:10">
      <c r="A101" s="23" t="s">
        <v>37</v>
      </c>
      <c r="B101" s="23" t="s">
        <v>15</v>
      </c>
      <c r="C101" s="32"/>
      <c r="D101" s="23" t="s">
        <v>17</v>
      </c>
      <c r="E101" s="23" t="s">
        <v>163</v>
      </c>
      <c r="F101" s="23">
        <v>50</v>
      </c>
      <c r="G101" s="23" t="s">
        <v>148</v>
      </c>
      <c r="H101" s="23" t="s">
        <v>163</v>
      </c>
      <c r="I101" s="23">
        <v>50</v>
      </c>
      <c r="J101" s="23" t="s">
        <v>148</v>
      </c>
    </row>
    <row r="102" customHeight="1" spans="1:10">
      <c r="A102" s="23" t="s">
        <v>37</v>
      </c>
      <c r="B102" s="23" t="s">
        <v>15</v>
      </c>
      <c r="C102" s="32"/>
      <c r="D102" s="23" t="s">
        <v>17</v>
      </c>
      <c r="E102" s="23" t="s">
        <v>164</v>
      </c>
      <c r="F102" s="23">
        <v>50</v>
      </c>
      <c r="G102" s="23" t="s">
        <v>148</v>
      </c>
      <c r="H102" s="23" t="s">
        <v>164</v>
      </c>
      <c r="I102" s="23">
        <v>50</v>
      </c>
      <c r="J102" s="23" t="s">
        <v>148</v>
      </c>
    </row>
    <row r="103" customHeight="1" spans="1:10">
      <c r="A103" s="23" t="s">
        <v>37</v>
      </c>
      <c r="B103" s="23" t="s">
        <v>15</v>
      </c>
      <c r="C103" s="32"/>
      <c r="D103" s="23" t="s">
        <v>17</v>
      </c>
      <c r="E103" s="23" t="s">
        <v>165</v>
      </c>
      <c r="F103" s="23">
        <v>50</v>
      </c>
      <c r="G103" s="23" t="s">
        <v>148</v>
      </c>
      <c r="H103" s="23" t="s">
        <v>165</v>
      </c>
      <c r="I103" s="23">
        <v>50</v>
      </c>
      <c r="J103" s="23" t="s">
        <v>148</v>
      </c>
    </row>
    <row r="104" customHeight="1" spans="1:10">
      <c r="A104" s="23" t="s">
        <v>28</v>
      </c>
      <c r="B104" s="23" t="s">
        <v>15</v>
      </c>
      <c r="C104" s="32"/>
      <c r="D104" s="23" t="s">
        <v>17</v>
      </c>
      <c r="E104" s="23" t="s">
        <v>166</v>
      </c>
      <c r="F104" s="23">
        <v>50</v>
      </c>
      <c r="G104" s="23" t="s">
        <v>148</v>
      </c>
      <c r="H104" s="23" t="s">
        <v>166</v>
      </c>
      <c r="I104" s="23">
        <v>50</v>
      </c>
      <c r="J104" s="23" t="s">
        <v>148</v>
      </c>
    </row>
    <row r="105" customHeight="1" spans="1:10">
      <c r="A105" s="23" t="s">
        <v>28</v>
      </c>
      <c r="B105" s="23" t="s">
        <v>15</v>
      </c>
      <c r="C105" s="32"/>
      <c r="D105" s="23" t="s">
        <v>17</v>
      </c>
      <c r="E105" s="23" t="s">
        <v>167</v>
      </c>
      <c r="F105" s="23">
        <v>50</v>
      </c>
      <c r="G105" s="23" t="s">
        <v>148</v>
      </c>
      <c r="H105" s="23" t="s">
        <v>167</v>
      </c>
      <c r="I105" s="23">
        <v>50</v>
      </c>
      <c r="J105" s="23" t="s">
        <v>148</v>
      </c>
    </row>
    <row r="106" customHeight="1" spans="1:10">
      <c r="A106" s="23" t="s">
        <v>45</v>
      </c>
      <c r="B106" s="23" t="s">
        <v>15</v>
      </c>
      <c r="C106" s="32"/>
      <c r="D106" s="23" t="s">
        <v>17</v>
      </c>
      <c r="E106" s="23" t="s">
        <v>168</v>
      </c>
      <c r="F106" s="23">
        <v>50</v>
      </c>
      <c r="G106" s="23" t="s">
        <v>148</v>
      </c>
      <c r="H106" s="23" t="s">
        <v>168</v>
      </c>
      <c r="I106" s="23">
        <v>50</v>
      </c>
      <c r="J106" s="23" t="s">
        <v>148</v>
      </c>
    </row>
    <row r="107" customHeight="1" spans="1:10">
      <c r="A107" s="23" t="s">
        <v>45</v>
      </c>
      <c r="B107" s="23" t="s">
        <v>15</v>
      </c>
      <c r="C107" s="32"/>
      <c r="D107" s="23" t="s">
        <v>17</v>
      </c>
      <c r="E107" s="23" t="s">
        <v>169</v>
      </c>
      <c r="F107" s="23">
        <v>50</v>
      </c>
      <c r="G107" s="23" t="s">
        <v>148</v>
      </c>
      <c r="H107" s="23" t="s">
        <v>169</v>
      </c>
      <c r="I107" s="23">
        <v>50</v>
      </c>
      <c r="J107" s="23" t="s">
        <v>148</v>
      </c>
    </row>
    <row r="108" ht="45" spans="1:10">
      <c r="A108" s="23" t="s">
        <v>14</v>
      </c>
      <c r="B108" s="23" t="s">
        <v>59</v>
      </c>
      <c r="C108" s="32"/>
      <c r="D108" s="23" t="s">
        <v>50</v>
      </c>
      <c r="E108" s="23" t="s">
        <v>69</v>
      </c>
      <c r="F108" s="23">
        <v>100</v>
      </c>
      <c r="G108" s="23" t="s">
        <v>170</v>
      </c>
      <c r="H108" s="23" t="s">
        <v>69</v>
      </c>
      <c r="I108" s="23">
        <v>100</v>
      </c>
      <c r="J108" s="23" t="s">
        <v>171</v>
      </c>
    </row>
    <row r="109" ht="45" spans="1:10">
      <c r="A109" s="23" t="s">
        <v>14</v>
      </c>
      <c r="B109" s="23" t="s">
        <v>59</v>
      </c>
      <c r="C109" s="32"/>
      <c r="D109" s="23" t="s">
        <v>50</v>
      </c>
      <c r="E109" s="23" t="s">
        <v>60</v>
      </c>
      <c r="F109" s="23">
        <v>100</v>
      </c>
      <c r="G109" s="23" t="s">
        <v>172</v>
      </c>
      <c r="H109" s="23" t="s">
        <v>60</v>
      </c>
      <c r="I109" s="23">
        <v>100</v>
      </c>
      <c r="J109" s="23" t="s">
        <v>173</v>
      </c>
    </row>
    <row r="110" ht="33.75" spans="1:10">
      <c r="A110" s="23" t="s">
        <v>25</v>
      </c>
      <c r="B110" s="23" t="s">
        <v>174</v>
      </c>
      <c r="C110" s="32"/>
      <c r="D110" s="23" t="s">
        <v>50</v>
      </c>
      <c r="E110" s="23" t="s">
        <v>76</v>
      </c>
      <c r="F110" s="23">
        <v>100</v>
      </c>
      <c r="G110" s="23" t="s">
        <v>175</v>
      </c>
      <c r="H110" s="23" t="s">
        <v>76</v>
      </c>
      <c r="I110" s="23">
        <v>100</v>
      </c>
      <c r="J110" s="23" t="s">
        <v>176</v>
      </c>
    </row>
    <row r="111" ht="33.75" spans="1:10">
      <c r="A111" s="23" t="s">
        <v>30</v>
      </c>
      <c r="B111" s="23" t="s">
        <v>59</v>
      </c>
      <c r="C111" s="32"/>
      <c r="D111" s="23" t="s">
        <v>50</v>
      </c>
      <c r="E111" s="23" t="s">
        <v>82</v>
      </c>
      <c r="F111" s="23">
        <v>100</v>
      </c>
      <c r="G111" s="23" t="s">
        <v>177</v>
      </c>
      <c r="H111" s="23" t="s">
        <v>82</v>
      </c>
      <c r="I111" s="23">
        <v>100</v>
      </c>
      <c r="J111" s="23" t="s">
        <v>177</v>
      </c>
    </row>
    <row r="112" ht="45" spans="1:10">
      <c r="A112" s="23" t="s">
        <v>30</v>
      </c>
      <c r="B112" s="23" t="s">
        <v>178</v>
      </c>
      <c r="C112" s="32"/>
      <c r="D112" s="23" t="s">
        <v>50</v>
      </c>
      <c r="E112" s="23" t="s">
        <v>83</v>
      </c>
      <c r="F112" s="23">
        <v>100</v>
      </c>
      <c r="G112" s="23" t="s">
        <v>179</v>
      </c>
      <c r="H112" s="23" t="s">
        <v>83</v>
      </c>
      <c r="I112" s="23">
        <v>100</v>
      </c>
      <c r="J112" s="23" t="s">
        <v>179</v>
      </c>
    </row>
    <row r="113" ht="45" spans="1:10">
      <c r="A113" s="23" t="s">
        <v>39</v>
      </c>
      <c r="B113" s="23" t="s">
        <v>59</v>
      </c>
      <c r="C113" s="32"/>
      <c r="D113" s="23" t="s">
        <v>50</v>
      </c>
      <c r="E113" s="23" t="s">
        <v>99</v>
      </c>
      <c r="F113" s="23">
        <v>100</v>
      </c>
      <c r="G113" s="23" t="s">
        <v>180</v>
      </c>
      <c r="H113" s="23" t="s">
        <v>99</v>
      </c>
      <c r="I113" s="23">
        <v>100</v>
      </c>
      <c r="J113" s="23" t="s">
        <v>181</v>
      </c>
    </row>
    <row r="114" ht="33.75" spans="1:10">
      <c r="A114" s="23" t="s">
        <v>42</v>
      </c>
      <c r="B114" s="23" t="s">
        <v>59</v>
      </c>
      <c r="C114" s="32"/>
      <c r="D114" s="23" t="s">
        <v>50</v>
      </c>
      <c r="E114" s="23" t="s">
        <v>100</v>
      </c>
      <c r="F114" s="23">
        <v>100</v>
      </c>
      <c r="G114" s="23" t="s">
        <v>182</v>
      </c>
      <c r="H114" s="23" t="s">
        <v>100</v>
      </c>
      <c r="I114" s="23">
        <v>100</v>
      </c>
      <c r="J114" s="23" t="s">
        <v>183</v>
      </c>
    </row>
    <row r="115" ht="45" spans="1:10">
      <c r="A115" s="23" t="s">
        <v>45</v>
      </c>
      <c r="B115" s="23" t="s">
        <v>178</v>
      </c>
      <c r="C115" s="32"/>
      <c r="D115" s="23" t="s">
        <v>50</v>
      </c>
      <c r="E115" s="23" t="s">
        <v>104</v>
      </c>
      <c r="F115" s="23">
        <v>100</v>
      </c>
      <c r="G115" s="23" t="s">
        <v>184</v>
      </c>
      <c r="H115" s="23" t="s">
        <v>104</v>
      </c>
      <c r="I115" s="23">
        <v>100</v>
      </c>
      <c r="J115" s="23" t="s">
        <v>185</v>
      </c>
    </row>
    <row r="116" ht="22.5" spans="1:10">
      <c r="A116" s="23" t="s">
        <v>33</v>
      </c>
      <c r="B116" s="23" t="s">
        <v>59</v>
      </c>
      <c r="C116" s="32"/>
      <c r="D116" s="23" t="s">
        <v>50</v>
      </c>
      <c r="E116" s="23" t="s">
        <v>87</v>
      </c>
      <c r="F116" s="23">
        <v>30</v>
      </c>
      <c r="G116" s="23" t="s">
        <v>186</v>
      </c>
      <c r="H116" s="23" t="s">
        <v>87</v>
      </c>
      <c r="I116" s="23">
        <v>30</v>
      </c>
      <c r="J116" s="23" t="s">
        <v>187</v>
      </c>
    </row>
    <row r="117" customHeight="1" spans="1:10">
      <c r="A117" s="23" t="s">
        <v>42</v>
      </c>
      <c r="B117" s="23" t="s">
        <v>178</v>
      </c>
      <c r="C117" s="32"/>
      <c r="D117" s="23" t="s">
        <v>50</v>
      </c>
      <c r="E117" s="23" t="s">
        <v>43</v>
      </c>
      <c r="F117" s="23">
        <v>50</v>
      </c>
      <c r="G117" s="23" t="s">
        <v>188</v>
      </c>
      <c r="H117" s="23" t="s">
        <v>43</v>
      </c>
      <c r="I117" s="23">
        <v>50</v>
      </c>
      <c r="J117" s="23" t="s">
        <v>189</v>
      </c>
    </row>
    <row r="118" customHeight="1" spans="1:10">
      <c r="A118" s="23" t="s">
        <v>37</v>
      </c>
      <c r="B118" s="23" t="s">
        <v>178</v>
      </c>
      <c r="C118" s="32"/>
      <c r="D118" s="23" t="s">
        <v>50</v>
      </c>
      <c r="E118" s="23" t="s">
        <v>165</v>
      </c>
      <c r="F118" s="23">
        <v>50</v>
      </c>
      <c r="G118" s="23" t="s">
        <v>188</v>
      </c>
      <c r="H118" s="23" t="s">
        <v>165</v>
      </c>
      <c r="I118" s="23">
        <v>50</v>
      </c>
      <c r="J118" s="23" t="s">
        <v>190</v>
      </c>
    </row>
    <row r="119" customHeight="1" spans="1:10">
      <c r="A119" s="23" t="s">
        <v>191</v>
      </c>
      <c r="B119" s="23" t="s">
        <v>15</v>
      </c>
      <c r="C119" s="32"/>
      <c r="D119" s="23" t="s">
        <v>17</v>
      </c>
      <c r="E119" s="23" t="s">
        <v>191</v>
      </c>
      <c r="F119" s="23">
        <v>75</v>
      </c>
      <c r="G119" s="23" t="s">
        <v>192</v>
      </c>
      <c r="H119" s="23" t="s">
        <v>191</v>
      </c>
      <c r="I119" s="23">
        <v>75</v>
      </c>
      <c r="J119" s="23" t="s">
        <v>192</v>
      </c>
    </row>
    <row r="120" customHeight="1" spans="1:10">
      <c r="A120" s="23" t="s">
        <v>191</v>
      </c>
      <c r="B120" s="23" t="s">
        <v>178</v>
      </c>
      <c r="C120" s="32"/>
      <c r="D120" s="23" t="s">
        <v>193</v>
      </c>
      <c r="E120" s="23" t="s">
        <v>191</v>
      </c>
      <c r="F120" s="23">
        <v>19</v>
      </c>
      <c r="G120" s="23" t="s">
        <v>194</v>
      </c>
      <c r="H120" s="23" t="s">
        <v>191</v>
      </c>
      <c r="I120" s="23">
        <v>9.9</v>
      </c>
      <c r="J120" s="23" t="s">
        <v>194</v>
      </c>
    </row>
    <row r="121" customHeight="1" spans="1:10">
      <c r="A121" s="23" t="s">
        <v>191</v>
      </c>
      <c r="B121" s="23" t="s">
        <v>195</v>
      </c>
      <c r="C121" s="32"/>
      <c r="D121" s="23" t="s">
        <v>17</v>
      </c>
      <c r="E121" s="23" t="s">
        <v>191</v>
      </c>
      <c r="F121" s="23">
        <v>1211.279</v>
      </c>
      <c r="G121" s="23" t="s">
        <v>196</v>
      </c>
      <c r="H121" s="23" t="s">
        <v>191</v>
      </c>
      <c r="I121" s="23">
        <f>F121+9.1</f>
        <v>1220.379</v>
      </c>
      <c r="J121" s="23" t="s">
        <v>196</v>
      </c>
    </row>
    <row r="122" customHeight="1" spans="1:10">
      <c r="A122" s="23" t="s">
        <v>191</v>
      </c>
      <c r="B122" s="23" t="s">
        <v>15</v>
      </c>
      <c r="C122" s="32"/>
      <c r="D122" s="23" t="s">
        <v>17</v>
      </c>
      <c r="E122" s="23" t="s">
        <v>191</v>
      </c>
      <c r="F122" s="23">
        <v>600</v>
      </c>
      <c r="G122" s="23" t="s">
        <v>197</v>
      </c>
      <c r="H122" s="23" t="s">
        <v>191</v>
      </c>
      <c r="I122" s="23">
        <v>600</v>
      </c>
      <c r="J122" s="23" t="s">
        <v>197</v>
      </c>
    </row>
    <row r="123" customHeight="1" spans="1:10">
      <c r="A123" s="23" t="s">
        <v>42</v>
      </c>
      <c r="B123" s="23" t="s">
        <v>178</v>
      </c>
      <c r="C123" s="37"/>
      <c r="D123" s="23" t="s">
        <v>17</v>
      </c>
      <c r="E123" s="23" t="s">
        <v>198</v>
      </c>
      <c r="F123" s="23">
        <v>552</v>
      </c>
      <c r="G123" s="23" t="s">
        <v>199</v>
      </c>
      <c r="H123" s="23" t="s">
        <v>198</v>
      </c>
      <c r="I123" s="23">
        <v>552</v>
      </c>
      <c r="J123" s="23" t="s">
        <v>199</v>
      </c>
    </row>
    <row r="124" ht="41.25" customHeight="1" spans="1:10">
      <c r="A124" s="23" t="s">
        <v>42</v>
      </c>
      <c r="B124" s="23" t="s">
        <v>178</v>
      </c>
      <c r="C124" s="23" t="s">
        <v>200</v>
      </c>
      <c r="D124" s="23" t="s">
        <v>50</v>
      </c>
      <c r="E124" s="23" t="s">
        <v>201</v>
      </c>
      <c r="F124" s="23">
        <v>50</v>
      </c>
      <c r="G124" s="23" t="s">
        <v>202</v>
      </c>
      <c r="H124" s="23" t="s">
        <v>201</v>
      </c>
      <c r="I124" s="23">
        <v>50</v>
      </c>
      <c r="J124" s="23" t="s">
        <v>203</v>
      </c>
    </row>
    <row r="125" ht="24" customHeight="1" spans="1:10">
      <c r="A125" s="23" t="s">
        <v>14</v>
      </c>
      <c r="B125" s="23" t="s">
        <v>47</v>
      </c>
      <c r="C125" s="31" t="s">
        <v>204</v>
      </c>
      <c r="D125" s="23" t="s">
        <v>50</v>
      </c>
      <c r="E125" s="23" t="s">
        <v>60</v>
      </c>
      <c r="F125" s="23">
        <v>50</v>
      </c>
      <c r="G125" s="23" t="s">
        <v>205</v>
      </c>
      <c r="H125" s="23" t="s">
        <v>60</v>
      </c>
      <c r="I125" s="23">
        <v>50</v>
      </c>
      <c r="J125" s="23" t="s">
        <v>206</v>
      </c>
    </row>
    <row r="126" ht="33.75" spans="1:10">
      <c r="A126" s="23" t="s">
        <v>14</v>
      </c>
      <c r="B126" s="23" t="s">
        <v>47</v>
      </c>
      <c r="C126" s="32"/>
      <c r="D126" s="23" t="s">
        <v>50</v>
      </c>
      <c r="E126" s="23" t="s">
        <v>69</v>
      </c>
      <c r="F126" s="23">
        <v>20</v>
      </c>
      <c r="G126" s="23" t="s">
        <v>207</v>
      </c>
      <c r="H126" s="23" t="s">
        <v>69</v>
      </c>
      <c r="I126" s="23">
        <v>20</v>
      </c>
      <c r="J126" s="23" t="s">
        <v>208</v>
      </c>
    </row>
    <row r="127" ht="33.75" spans="1:10">
      <c r="A127" s="23" t="s">
        <v>45</v>
      </c>
      <c r="B127" s="23" t="s">
        <v>47</v>
      </c>
      <c r="C127" s="32"/>
      <c r="D127" s="23" t="s">
        <v>50</v>
      </c>
      <c r="E127" s="23" t="s">
        <v>104</v>
      </c>
      <c r="F127" s="23">
        <v>20</v>
      </c>
      <c r="G127" s="23" t="s">
        <v>209</v>
      </c>
      <c r="H127" s="23" t="s">
        <v>104</v>
      </c>
      <c r="I127" s="23">
        <v>20</v>
      </c>
      <c r="J127" s="23" t="s">
        <v>210</v>
      </c>
    </row>
    <row r="128" ht="22.5" spans="1:10">
      <c r="A128" s="23" t="s">
        <v>30</v>
      </c>
      <c r="B128" s="23" t="s">
        <v>47</v>
      </c>
      <c r="C128" s="32"/>
      <c r="D128" s="23" t="s">
        <v>50</v>
      </c>
      <c r="E128" s="23" t="s">
        <v>83</v>
      </c>
      <c r="F128" s="23">
        <v>30</v>
      </c>
      <c r="G128" s="23" t="s">
        <v>211</v>
      </c>
      <c r="H128" s="23" t="s">
        <v>83</v>
      </c>
      <c r="I128" s="23">
        <v>30</v>
      </c>
      <c r="J128" s="23" t="s">
        <v>211</v>
      </c>
    </row>
    <row r="129" ht="22.5" spans="1:10">
      <c r="A129" s="23" t="s">
        <v>30</v>
      </c>
      <c r="B129" s="23" t="s">
        <v>47</v>
      </c>
      <c r="C129" s="37"/>
      <c r="D129" s="23" t="s">
        <v>50</v>
      </c>
      <c r="E129" s="23" t="s">
        <v>82</v>
      </c>
      <c r="F129" s="23">
        <v>30</v>
      </c>
      <c r="G129" s="23" t="s">
        <v>212</v>
      </c>
      <c r="H129" s="23" t="s">
        <v>82</v>
      </c>
      <c r="I129" s="23">
        <v>30</v>
      </c>
      <c r="J129" s="23" t="s">
        <v>212</v>
      </c>
    </row>
    <row r="130" ht="13.5" customHeight="1" spans="1:10">
      <c r="A130" s="23" t="s">
        <v>105</v>
      </c>
      <c r="B130" s="23" t="s">
        <v>178</v>
      </c>
      <c r="C130" s="31" t="s">
        <v>213</v>
      </c>
      <c r="D130" s="23" t="s">
        <v>17</v>
      </c>
      <c r="E130" s="23" t="s">
        <v>105</v>
      </c>
      <c r="F130" s="23">
        <v>72.5368</v>
      </c>
      <c r="G130" s="23" t="s">
        <v>196</v>
      </c>
      <c r="H130" s="23" t="s">
        <v>105</v>
      </c>
      <c r="I130" s="23">
        <v>72.5368</v>
      </c>
      <c r="J130" s="23" t="s">
        <v>196</v>
      </c>
    </row>
    <row r="131" customHeight="1" spans="1:10">
      <c r="A131" s="23" t="s">
        <v>42</v>
      </c>
      <c r="B131" s="23" t="s">
        <v>178</v>
      </c>
      <c r="C131" s="32"/>
      <c r="D131" s="23" t="s">
        <v>50</v>
      </c>
      <c r="E131" s="23" t="s">
        <v>43</v>
      </c>
      <c r="F131" s="23">
        <v>21.5</v>
      </c>
      <c r="G131" s="23" t="s">
        <v>214</v>
      </c>
      <c r="H131" s="23" t="s">
        <v>43</v>
      </c>
      <c r="I131" s="23">
        <v>31.317891</v>
      </c>
      <c r="J131" s="23" t="s">
        <v>215</v>
      </c>
    </row>
    <row r="132" customHeight="1" spans="1:10">
      <c r="A132" s="23" t="s">
        <v>42</v>
      </c>
      <c r="B132" s="23" t="s">
        <v>178</v>
      </c>
      <c r="C132" s="32"/>
      <c r="D132" s="23" t="s">
        <v>50</v>
      </c>
      <c r="E132" s="23" t="s">
        <v>201</v>
      </c>
      <c r="F132" s="23">
        <v>24.05</v>
      </c>
      <c r="G132" s="23" t="s">
        <v>216</v>
      </c>
      <c r="H132" s="23" t="s">
        <v>201</v>
      </c>
      <c r="I132" s="23">
        <v>24.05</v>
      </c>
      <c r="J132" s="23" t="s">
        <v>217</v>
      </c>
    </row>
    <row r="133" customHeight="1" spans="1:10">
      <c r="A133" s="23" t="s">
        <v>42</v>
      </c>
      <c r="B133" s="23" t="s">
        <v>178</v>
      </c>
      <c r="C133" s="32"/>
      <c r="D133" s="23" t="s">
        <v>50</v>
      </c>
      <c r="E133" s="23" t="s">
        <v>198</v>
      </c>
      <c r="F133" s="23">
        <v>31</v>
      </c>
      <c r="G133" s="23" t="s">
        <v>218</v>
      </c>
      <c r="H133" s="23" t="s">
        <v>198</v>
      </c>
      <c r="I133" s="23">
        <v>21.182109</v>
      </c>
      <c r="J133" s="23" t="s">
        <v>218</v>
      </c>
    </row>
    <row r="134" ht="33.75" spans="1:10">
      <c r="A134" s="23" t="s">
        <v>42</v>
      </c>
      <c r="B134" s="23" t="s">
        <v>178</v>
      </c>
      <c r="C134" s="32"/>
      <c r="D134" s="23" t="s">
        <v>50</v>
      </c>
      <c r="E134" s="23" t="s">
        <v>100</v>
      </c>
      <c r="F134" s="23">
        <v>23.45</v>
      </c>
      <c r="G134" s="23" t="s">
        <v>219</v>
      </c>
      <c r="H134" s="23" t="s">
        <v>100</v>
      </c>
      <c r="I134" s="23">
        <v>23.45</v>
      </c>
      <c r="J134" s="23" t="s">
        <v>220</v>
      </c>
    </row>
    <row r="135" customHeight="1" spans="1:10">
      <c r="A135" s="23" t="s">
        <v>14</v>
      </c>
      <c r="B135" s="23" t="s">
        <v>178</v>
      </c>
      <c r="C135" s="32"/>
      <c r="D135" s="23" t="s">
        <v>50</v>
      </c>
      <c r="E135" s="23" t="s">
        <v>62</v>
      </c>
      <c r="F135" s="23">
        <v>50</v>
      </c>
      <c r="G135" s="23" t="s">
        <v>221</v>
      </c>
      <c r="H135" s="23" t="s">
        <v>62</v>
      </c>
      <c r="I135" s="23">
        <v>50</v>
      </c>
      <c r="J135" s="23" t="s">
        <v>221</v>
      </c>
    </row>
    <row r="136" ht="33.75" spans="1:10">
      <c r="A136" s="23" t="s">
        <v>14</v>
      </c>
      <c r="B136" s="23" t="s">
        <v>178</v>
      </c>
      <c r="C136" s="32"/>
      <c r="D136" s="23" t="s">
        <v>50</v>
      </c>
      <c r="E136" s="23" t="s">
        <v>222</v>
      </c>
      <c r="F136" s="23">
        <v>20</v>
      </c>
      <c r="G136" s="23" t="s">
        <v>223</v>
      </c>
      <c r="H136" s="23" t="s">
        <v>222</v>
      </c>
      <c r="I136" s="23">
        <v>20</v>
      </c>
      <c r="J136" s="23" t="s">
        <v>223</v>
      </c>
    </row>
    <row r="137" customHeight="1" spans="1:10">
      <c r="A137" s="23" t="s">
        <v>14</v>
      </c>
      <c r="B137" s="23" t="s">
        <v>178</v>
      </c>
      <c r="C137" s="32"/>
      <c r="D137" s="23" t="s">
        <v>50</v>
      </c>
      <c r="E137" s="23" t="s">
        <v>64</v>
      </c>
      <c r="F137" s="23">
        <v>28.49</v>
      </c>
      <c r="G137" s="23" t="s">
        <v>224</v>
      </c>
      <c r="H137" s="23" t="s">
        <v>64</v>
      </c>
      <c r="I137" s="23">
        <v>28.49</v>
      </c>
      <c r="J137" s="23" t="s">
        <v>224</v>
      </c>
    </row>
    <row r="138" customHeight="1" spans="1:10">
      <c r="A138" s="23" t="s">
        <v>14</v>
      </c>
      <c r="B138" s="23" t="s">
        <v>178</v>
      </c>
      <c r="C138" s="32"/>
      <c r="D138" s="23" t="s">
        <v>50</v>
      </c>
      <c r="E138" s="23" t="s">
        <v>66</v>
      </c>
      <c r="F138" s="23">
        <v>23.51</v>
      </c>
      <c r="G138" s="23" t="s">
        <v>225</v>
      </c>
      <c r="H138" s="23" t="s">
        <v>66</v>
      </c>
      <c r="I138" s="23">
        <v>23.51</v>
      </c>
      <c r="J138" s="23" t="s">
        <v>225</v>
      </c>
    </row>
    <row r="139" customHeight="1" spans="1:10">
      <c r="A139" s="23" t="s">
        <v>35</v>
      </c>
      <c r="B139" s="23" t="s">
        <v>178</v>
      </c>
      <c r="C139" s="32"/>
      <c r="D139" s="23" t="s">
        <v>50</v>
      </c>
      <c r="E139" s="23" t="s">
        <v>88</v>
      </c>
      <c r="F139" s="23">
        <v>50</v>
      </c>
      <c r="G139" s="23" t="s">
        <v>226</v>
      </c>
      <c r="H139" s="23" t="s">
        <v>88</v>
      </c>
      <c r="I139" s="23">
        <v>50</v>
      </c>
      <c r="J139" s="23" t="s">
        <v>226</v>
      </c>
    </row>
    <row r="140" customHeight="1" spans="1:10">
      <c r="A140" s="23" t="s">
        <v>33</v>
      </c>
      <c r="B140" s="23" t="s">
        <v>178</v>
      </c>
      <c r="C140" s="32"/>
      <c r="D140" s="23" t="s">
        <v>50</v>
      </c>
      <c r="E140" s="23" t="s">
        <v>84</v>
      </c>
      <c r="F140" s="23">
        <v>20</v>
      </c>
      <c r="G140" s="23" t="s">
        <v>227</v>
      </c>
      <c r="H140" s="23" t="s">
        <v>84</v>
      </c>
      <c r="I140" s="23">
        <v>20</v>
      </c>
      <c r="J140" s="23" t="s">
        <v>228</v>
      </c>
    </row>
    <row r="141" customHeight="1" spans="1:10">
      <c r="A141" s="23" t="s">
        <v>33</v>
      </c>
      <c r="B141" s="23" t="s">
        <v>178</v>
      </c>
      <c r="C141" s="32"/>
      <c r="D141" s="23" t="s">
        <v>50</v>
      </c>
      <c r="E141" s="23" t="s">
        <v>85</v>
      </c>
      <c r="F141" s="23">
        <v>34</v>
      </c>
      <c r="G141" s="23" t="s">
        <v>229</v>
      </c>
      <c r="H141" s="23" t="s">
        <v>85</v>
      </c>
      <c r="I141" s="23">
        <v>34</v>
      </c>
      <c r="J141" s="23" t="s">
        <v>229</v>
      </c>
    </row>
    <row r="142" customHeight="1" spans="1:10">
      <c r="A142" s="23" t="s">
        <v>45</v>
      </c>
      <c r="B142" s="23" t="s">
        <v>178</v>
      </c>
      <c r="C142" s="32"/>
      <c r="D142" s="23" t="s">
        <v>50</v>
      </c>
      <c r="E142" s="23" t="s">
        <v>101</v>
      </c>
      <c r="F142" s="23">
        <v>40</v>
      </c>
      <c r="G142" s="23" t="s">
        <v>230</v>
      </c>
      <c r="H142" s="23" t="s">
        <v>101</v>
      </c>
      <c r="I142" s="23">
        <v>40</v>
      </c>
      <c r="J142" s="23" t="s">
        <v>231</v>
      </c>
    </row>
    <row r="143" customHeight="1" spans="1:10">
      <c r="A143" s="23" t="s">
        <v>28</v>
      </c>
      <c r="B143" s="23" t="s">
        <v>178</v>
      </c>
      <c r="C143" s="32"/>
      <c r="D143" s="23" t="s">
        <v>50</v>
      </c>
      <c r="E143" s="23" t="s">
        <v>232</v>
      </c>
      <c r="F143" s="23">
        <v>30</v>
      </c>
      <c r="G143" s="23" t="s">
        <v>233</v>
      </c>
      <c r="H143" s="23" t="s">
        <v>232</v>
      </c>
      <c r="I143" s="23">
        <v>30</v>
      </c>
      <c r="J143" s="23" t="s">
        <v>233</v>
      </c>
    </row>
    <row r="144" s="6" customFormat="1" customHeight="1" spans="1:10">
      <c r="A144" s="24" t="s">
        <v>28</v>
      </c>
      <c r="B144" s="23" t="s">
        <v>178</v>
      </c>
      <c r="C144" s="36"/>
      <c r="D144" s="23" t="s">
        <v>17</v>
      </c>
      <c r="E144" s="24" t="s">
        <v>234</v>
      </c>
      <c r="F144" s="24">
        <v>1.1</v>
      </c>
      <c r="G144" s="24" t="s">
        <v>235</v>
      </c>
      <c r="H144" s="24" t="s">
        <v>234</v>
      </c>
      <c r="I144" s="24">
        <v>1.1</v>
      </c>
      <c r="J144" s="24" t="s">
        <v>236</v>
      </c>
    </row>
    <row r="145" s="6" customFormat="1" customHeight="1" spans="1:10">
      <c r="A145" s="24" t="s">
        <v>28</v>
      </c>
      <c r="B145" s="23" t="s">
        <v>178</v>
      </c>
      <c r="C145" s="39"/>
      <c r="D145" s="23" t="s">
        <v>17</v>
      </c>
      <c r="E145" s="24" t="s">
        <v>237</v>
      </c>
      <c r="F145" s="24">
        <v>0.4</v>
      </c>
      <c r="G145" s="24" t="s">
        <v>238</v>
      </c>
      <c r="H145" s="24" t="s">
        <v>237</v>
      </c>
      <c r="I145" s="24">
        <v>0.4</v>
      </c>
      <c r="J145" s="24" t="s">
        <v>238</v>
      </c>
    </row>
  </sheetData>
  <autoFilter ref="A7:M145">
    <extLst/>
  </autoFilter>
  <mergeCells count="17">
    <mergeCell ref="A1:B1"/>
    <mergeCell ref="A2:J2"/>
    <mergeCell ref="E4:G4"/>
    <mergeCell ref="H4:J4"/>
    <mergeCell ref="A4:A6"/>
    <mergeCell ref="B4:B6"/>
    <mergeCell ref="C4:C6"/>
    <mergeCell ref="C8:C71"/>
    <mergeCell ref="C72:C73"/>
    <mergeCell ref="C74:C123"/>
    <mergeCell ref="C125:C129"/>
    <mergeCell ref="C130:C145"/>
    <mergeCell ref="D4:D6"/>
    <mergeCell ref="E5:E6"/>
    <mergeCell ref="G5:G6"/>
    <mergeCell ref="H5:H6"/>
    <mergeCell ref="J5:J6"/>
  </mergeCells>
  <printOptions horizontalCentered="1"/>
  <pageMargins left="0.432638888888889" right="0.354166666666667" top="0.751388888888889" bottom="0.751388888888889" header="0.313888888888889" footer="0.297916666666667"/>
  <pageSetup paperSize="9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A7" sqref="$A7:$XFD7"/>
    </sheetView>
  </sheetViews>
  <sheetFormatPr defaultColWidth="9" defaultRowHeight="31.5" customHeight="1"/>
  <cols>
    <col min="1" max="1" width="8.125" style="7" customWidth="1"/>
    <col min="2" max="2" width="6.125" style="7" customWidth="1"/>
    <col min="3" max="3" width="7.75" style="7" customWidth="1"/>
    <col min="4" max="4" width="5.75" style="8" customWidth="1"/>
    <col min="5" max="5" width="10.5" style="9" customWidth="1"/>
    <col min="6" max="6" width="35" style="10" customWidth="1"/>
    <col min="7" max="7" width="9.375" style="8" customWidth="1"/>
    <col min="8" max="8" width="10.5" style="9" customWidth="1"/>
    <col min="9" max="9" width="40.875" style="10" customWidth="1"/>
    <col min="10" max="16383" width="9" style="4"/>
  </cols>
  <sheetData>
    <row r="1" s="4" customFormat="1" ht="23.1" customHeight="1" spans="1:9">
      <c r="A1" s="11" t="s">
        <v>0</v>
      </c>
      <c r="B1" s="11"/>
      <c r="C1" s="7"/>
      <c r="D1" s="8"/>
      <c r="E1" s="9"/>
      <c r="F1" s="10"/>
      <c r="G1" s="8"/>
      <c r="H1" s="9"/>
      <c r="I1" s="10"/>
    </row>
    <row r="2" s="4" customFormat="1" ht="36" customHeight="1" spans="1:9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="4" customFormat="1" ht="17.1" customHeight="1" spans="1:9">
      <c r="A3" s="13"/>
      <c r="B3" s="13"/>
      <c r="C3" s="13"/>
      <c r="D3" s="14"/>
      <c r="E3" s="15"/>
      <c r="F3" s="16"/>
      <c r="G3" s="14"/>
      <c r="H3" s="15"/>
      <c r="I3" s="25" t="s">
        <v>2</v>
      </c>
    </row>
    <row r="4" s="4" customFormat="1" ht="26.1" customHeight="1" spans="1:9">
      <c r="A4" s="17" t="s">
        <v>3</v>
      </c>
      <c r="B4" s="17" t="s">
        <v>4</v>
      </c>
      <c r="C4" s="18" t="s">
        <v>6</v>
      </c>
      <c r="D4" s="19" t="s">
        <v>7</v>
      </c>
      <c r="E4" s="20"/>
      <c r="F4" s="21"/>
      <c r="G4" s="19" t="s">
        <v>8</v>
      </c>
      <c r="H4" s="20"/>
      <c r="I4" s="21"/>
    </row>
    <row r="5" s="5" customFormat="1" ht="42" customHeight="1" spans="1:9">
      <c r="A5" s="17"/>
      <c r="B5" s="17"/>
      <c r="C5" s="18"/>
      <c r="D5" s="18" t="s">
        <v>9</v>
      </c>
      <c r="E5" s="22" t="s">
        <v>10</v>
      </c>
      <c r="F5" s="18" t="s">
        <v>11</v>
      </c>
      <c r="G5" s="18" t="s">
        <v>9</v>
      </c>
      <c r="H5" s="22" t="s">
        <v>10</v>
      </c>
      <c r="I5" s="18" t="s">
        <v>11</v>
      </c>
    </row>
    <row r="6" s="5" customFormat="1" customHeight="1" spans="1:9">
      <c r="A6" s="17"/>
      <c r="B6" s="17"/>
      <c r="C6" s="18"/>
      <c r="D6" s="18"/>
      <c r="E6" s="22" t="s">
        <v>12</v>
      </c>
      <c r="F6" s="18"/>
      <c r="G6" s="18"/>
      <c r="H6" s="22" t="s">
        <v>12</v>
      </c>
      <c r="I6" s="18"/>
    </row>
    <row r="7" s="5" customFormat="1" ht="24" customHeight="1" spans="1:12">
      <c r="A7" s="17" t="s">
        <v>13</v>
      </c>
      <c r="B7" s="17"/>
      <c r="C7" s="18"/>
      <c r="D7" s="18"/>
      <c r="E7" s="22">
        <f>SUM(E8:E23)</f>
        <v>537.6405</v>
      </c>
      <c r="F7" s="18"/>
      <c r="G7" s="18"/>
      <c r="H7" s="22">
        <f>SUM(H8:H23)</f>
        <v>531.5355</v>
      </c>
      <c r="I7" s="18"/>
      <c r="J7" s="26"/>
      <c r="K7" s="26"/>
      <c r="L7" s="26"/>
    </row>
    <row r="8" s="5" customFormat="1" ht="22.5" spans="1:9">
      <c r="A8" s="23" t="s">
        <v>42</v>
      </c>
      <c r="B8" s="23" t="s">
        <v>47</v>
      </c>
      <c r="C8" s="23" t="s">
        <v>17</v>
      </c>
      <c r="D8" s="23" t="s">
        <v>43</v>
      </c>
      <c r="E8" s="23">
        <v>21.22</v>
      </c>
      <c r="F8" s="23" t="s">
        <v>239</v>
      </c>
      <c r="G8" s="23" t="s">
        <v>43</v>
      </c>
      <c r="H8" s="23">
        <v>15.115</v>
      </c>
      <c r="I8" s="23" t="s">
        <v>49</v>
      </c>
    </row>
    <row r="9" s="5" customFormat="1" ht="18" customHeight="1" spans="1:9">
      <c r="A9" s="23" t="s">
        <v>30</v>
      </c>
      <c r="B9" s="23" t="s">
        <v>15</v>
      </c>
      <c r="C9" s="23" t="s">
        <v>17</v>
      </c>
      <c r="D9" s="23" t="s">
        <v>55</v>
      </c>
      <c r="E9" s="23">
        <v>7.2</v>
      </c>
      <c r="F9" s="23" t="s">
        <v>56</v>
      </c>
      <c r="G9" s="23" t="s">
        <v>55</v>
      </c>
      <c r="H9" s="23">
        <v>7.2</v>
      </c>
      <c r="I9" s="23" t="s">
        <v>57</v>
      </c>
    </row>
    <row r="10" s="4" customFormat="1" ht="48.95" customHeight="1" spans="1:9">
      <c r="A10" s="23" t="s">
        <v>14</v>
      </c>
      <c r="B10" s="23" t="s">
        <v>15</v>
      </c>
      <c r="C10" s="23" t="s">
        <v>17</v>
      </c>
      <c r="D10" s="23" t="s">
        <v>124</v>
      </c>
      <c r="E10" s="23">
        <v>68.1</v>
      </c>
      <c r="F10" s="23" t="s">
        <v>125</v>
      </c>
      <c r="G10" s="23" t="s">
        <v>124</v>
      </c>
      <c r="H10" s="23">
        <v>68.1</v>
      </c>
      <c r="I10" s="23" t="s">
        <v>126</v>
      </c>
    </row>
    <row r="11" s="4" customFormat="1" ht="48.95" customHeight="1" spans="1:9">
      <c r="A11" s="23" t="s">
        <v>21</v>
      </c>
      <c r="B11" s="23" t="s">
        <v>15</v>
      </c>
      <c r="C11" s="23" t="s">
        <v>17</v>
      </c>
      <c r="D11" s="23" t="s">
        <v>124</v>
      </c>
      <c r="E11" s="23">
        <v>54.5825</v>
      </c>
      <c r="F11" s="23" t="s">
        <v>127</v>
      </c>
      <c r="G11" s="23" t="s">
        <v>124</v>
      </c>
      <c r="H11" s="23">
        <v>54.5825</v>
      </c>
      <c r="I11" s="23" t="s">
        <v>240</v>
      </c>
    </row>
    <row r="12" s="4" customFormat="1" ht="48.95" customHeight="1" spans="1:9">
      <c r="A12" s="23" t="s">
        <v>25</v>
      </c>
      <c r="B12" s="23" t="s">
        <v>15</v>
      </c>
      <c r="C12" s="23" t="s">
        <v>17</v>
      </c>
      <c r="D12" s="23" t="s">
        <v>124</v>
      </c>
      <c r="E12" s="23">
        <v>41.2</v>
      </c>
      <c r="F12" s="23" t="s">
        <v>129</v>
      </c>
      <c r="G12" s="23" t="s">
        <v>124</v>
      </c>
      <c r="H12" s="23">
        <v>41.2</v>
      </c>
      <c r="I12" s="23" t="s">
        <v>129</v>
      </c>
    </row>
    <row r="13" s="4" customFormat="1" ht="48.95" customHeight="1" spans="1:9">
      <c r="A13" s="23" t="s">
        <v>28</v>
      </c>
      <c r="B13" s="23" t="s">
        <v>15</v>
      </c>
      <c r="C13" s="23" t="s">
        <v>17</v>
      </c>
      <c r="D13" s="24" t="s">
        <v>124</v>
      </c>
      <c r="E13" s="24">
        <v>39.72</v>
      </c>
      <c r="F13" s="23" t="s">
        <v>131</v>
      </c>
      <c r="G13" s="24" t="s">
        <v>124</v>
      </c>
      <c r="H13" s="24">
        <v>39.72</v>
      </c>
      <c r="I13" s="24" t="s">
        <v>241</v>
      </c>
    </row>
    <row r="14" s="6" customFormat="1" ht="48.95" customHeight="1" spans="1:9">
      <c r="A14" s="23" t="s">
        <v>30</v>
      </c>
      <c r="B14" s="23" t="s">
        <v>15</v>
      </c>
      <c r="C14" s="23" t="s">
        <v>17</v>
      </c>
      <c r="D14" s="23" t="s">
        <v>124</v>
      </c>
      <c r="E14" s="23">
        <v>27.6</v>
      </c>
      <c r="F14" s="23" t="s">
        <v>133</v>
      </c>
      <c r="G14" s="23" t="s">
        <v>124</v>
      </c>
      <c r="H14" s="23">
        <v>27.6</v>
      </c>
      <c r="I14" s="23" t="s">
        <v>242</v>
      </c>
    </row>
    <row r="15" s="4" customFormat="1" ht="48.95" customHeight="1" spans="1:9">
      <c r="A15" s="23" t="s">
        <v>33</v>
      </c>
      <c r="B15" s="23" t="s">
        <v>15</v>
      </c>
      <c r="C15" s="23" t="s">
        <v>17</v>
      </c>
      <c r="D15" s="23" t="s">
        <v>124</v>
      </c>
      <c r="E15" s="23">
        <v>23.49</v>
      </c>
      <c r="F15" s="23" t="s">
        <v>135</v>
      </c>
      <c r="G15" s="23" t="s">
        <v>124</v>
      </c>
      <c r="H15" s="23">
        <v>23.49</v>
      </c>
      <c r="I15" s="23" t="s">
        <v>243</v>
      </c>
    </row>
    <row r="16" s="4" customFormat="1" ht="48.95" customHeight="1" spans="1:9">
      <c r="A16" s="23" t="s">
        <v>35</v>
      </c>
      <c r="B16" s="23" t="s">
        <v>15</v>
      </c>
      <c r="C16" s="23" t="s">
        <v>17</v>
      </c>
      <c r="D16" s="23" t="s">
        <v>124</v>
      </c>
      <c r="E16" s="23">
        <v>38.81</v>
      </c>
      <c r="F16" s="23" t="s">
        <v>137</v>
      </c>
      <c r="G16" s="23" t="s">
        <v>124</v>
      </c>
      <c r="H16" s="23">
        <v>38.81</v>
      </c>
      <c r="I16" s="23" t="s">
        <v>244</v>
      </c>
    </row>
    <row r="17" s="4" customFormat="1" ht="48.95" customHeight="1" spans="1:9">
      <c r="A17" s="23" t="s">
        <v>37</v>
      </c>
      <c r="B17" s="23" t="s">
        <v>15</v>
      </c>
      <c r="C17" s="23" t="s">
        <v>17</v>
      </c>
      <c r="D17" s="23" t="s">
        <v>124</v>
      </c>
      <c r="E17" s="23">
        <v>23.785</v>
      </c>
      <c r="F17" s="23" t="s">
        <v>139</v>
      </c>
      <c r="G17" s="23" t="s">
        <v>124</v>
      </c>
      <c r="H17" s="23">
        <v>23.785</v>
      </c>
      <c r="I17" s="23" t="s">
        <v>140</v>
      </c>
    </row>
    <row r="18" s="4" customFormat="1" ht="48.95" customHeight="1" spans="1:9">
      <c r="A18" s="23" t="s">
        <v>39</v>
      </c>
      <c r="B18" s="23" t="s">
        <v>15</v>
      </c>
      <c r="C18" s="23" t="s">
        <v>17</v>
      </c>
      <c r="D18" s="23" t="s">
        <v>124</v>
      </c>
      <c r="E18" s="23">
        <v>60.6</v>
      </c>
      <c r="F18" s="23" t="s">
        <v>141</v>
      </c>
      <c r="G18" s="23" t="s">
        <v>124</v>
      </c>
      <c r="H18" s="23">
        <v>60.6</v>
      </c>
      <c r="I18" s="23" t="s">
        <v>245</v>
      </c>
    </row>
    <row r="19" s="4" customFormat="1" ht="48.95" customHeight="1" spans="1:9">
      <c r="A19" s="23" t="s">
        <v>42</v>
      </c>
      <c r="B19" s="23" t="s">
        <v>15</v>
      </c>
      <c r="C19" s="23" t="s">
        <v>17</v>
      </c>
      <c r="D19" s="23" t="s">
        <v>124</v>
      </c>
      <c r="E19" s="23">
        <v>30.933</v>
      </c>
      <c r="F19" s="23" t="s">
        <v>143</v>
      </c>
      <c r="G19" s="23" t="s">
        <v>124</v>
      </c>
      <c r="H19" s="23">
        <v>30.933</v>
      </c>
      <c r="I19" s="23" t="s">
        <v>144</v>
      </c>
    </row>
    <row r="20" s="4" customFormat="1" ht="48.95" customHeight="1" spans="1:9">
      <c r="A20" s="23" t="s">
        <v>45</v>
      </c>
      <c r="B20" s="23" t="s">
        <v>15</v>
      </c>
      <c r="C20" s="23" t="s">
        <v>17</v>
      </c>
      <c r="D20" s="23" t="s">
        <v>124</v>
      </c>
      <c r="E20" s="23">
        <v>23.9</v>
      </c>
      <c r="F20" s="23" t="s">
        <v>145</v>
      </c>
      <c r="G20" s="23" t="s">
        <v>124</v>
      </c>
      <c r="H20" s="23">
        <v>23.9</v>
      </c>
      <c r="I20" s="23" t="s">
        <v>246</v>
      </c>
    </row>
    <row r="21" s="4" customFormat="1" customHeight="1" spans="1:9">
      <c r="A21" s="23" t="s">
        <v>191</v>
      </c>
      <c r="B21" s="23" t="s">
        <v>15</v>
      </c>
      <c r="C21" s="23" t="s">
        <v>17</v>
      </c>
      <c r="D21" s="23" t="s">
        <v>191</v>
      </c>
      <c r="E21" s="23">
        <v>75</v>
      </c>
      <c r="F21" s="23" t="s">
        <v>192</v>
      </c>
      <c r="G21" s="23" t="s">
        <v>191</v>
      </c>
      <c r="H21" s="23">
        <v>75</v>
      </c>
      <c r="I21" s="23" t="s">
        <v>192</v>
      </c>
    </row>
    <row r="22" s="6" customFormat="1" customHeight="1" spans="1:9">
      <c r="A22" s="24" t="s">
        <v>28</v>
      </c>
      <c r="B22" s="23" t="s">
        <v>178</v>
      </c>
      <c r="C22" s="23" t="s">
        <v>17</v>
      </c>
      <c r="D22" s="24" t="s">
        <v>234</v>
      </c>
      <c r="E22" s="24">
        <v>1.1</v>
      </c>
      <c r="F22" s="24" t="s">
        <v>235</v>
      </c>
      <c r="G22" s="24" t="s">
        <v>234</v>
      </c>
      <c r="H22" s="24">
        <v>1.1</v>
      </c>
      <c r="I22" s="24" t="s">
        <v>235</v>
      </c>
    </row>
    <row r="23" s="6" customFormat="1" customHeight="1" spans="1:9">
      <c r="A23" s="24" t="s">
        <v>28</v>
      </c>
      <c r="B23" s="23" t="s">
        <v>178</v>
      </c>
      <c r="C23" s="23" t="s">
        <v>17</v>
      </c>
      <c r="D23" s="24" t="s">
        <v>237</v>
      </c>
      <c r="E23" s="24">
        <v>0.4</v>
      </c>
      <c r="F23" s="24" t="s">
        <v>238</v>
      </c>
      <c r="G23" s="24" t="s">
        <v>237</v>
      </c>
      <c r="H23" s="24">
        <v>0.4</v>
      </c>
      <c r="I23" s="24" t="s">
        <v>238</v>
      </c>
    </row>
  </sheetData>
  <autoFilter ref="A7:XFC23">
    <extLst/>
  </autoFilter>
  <mergeCells count="11">
    <mergeCell ref="A1:B1"/>
    <mergeCell ref="A2:I2"/>
    <mergeCell ref="D4:F4"/>
    <mergeCell ref="G4:I4"/>
    <mergeCell ref="A4:A6"/>
    <mergeCell ref="B4:B6"/>
    <mergeCell ref="C4:C6"/>
    <mergeCell ref="D5:D6"/>
    <mergeCell ref="F5:F6"/>
    <mergeCell ref="G5:G6"/>
    <mergeCell ref="I5:I6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H15" sqref="H15"/>
    </sheetView>
  </sheetViews>
  <sheetFormatPr defaultColWidth="9" defaultRowHeight="13.5"/>
  <sheetData>
    <row r="1" ht="14.25" spans="8:16">
      <c r="H1" s="1" t="s">
        <v>247</v>
      </c>
      <c r="I1" s="1" t="s">
        <v>248</v>
      </c>
      <c r="J1" s="1" t="s">
        <v>249</v>
      </c>
      <c r="K1" s="1" t="s">
        <v>250</v>
      </c>
      <c r="L1" s="1" t="s">
        <v>251</v>
      </c>
      <c r="M1" s="1" t="s">
        <v>252</v>
      </c>
      <c r="N1" s="1" t="s">
        <v>253</v>
      </c>
      <c r="O1" s="1" t="s">
        <v>254</v>
      </c>
      <c r="P1" s="1" t="s">
        <v>255</v>
      </c>
    </row>
    <row r="2" ht="14.25" spans="1:10">
      <c r="A2" s="2" t="s">
        <v>256</v>
      </c>
      <c r="B2" s="1" t="s">
        <v>257</v>
      </c>
      <c r="H2">
        <v>8</v>
      </c>
      <c r="J2">
        <v>1</v>
      </c>
    </row>
    <row r="3" spans="1:16">
      <c r="A3" s="3" t="s">
        <v>258</v>
      </c>
      <c r="J3">
        <v>23.5</v>
      </c>
      <c r="N3">
        <v>30</v>
      </c>
      <c r="O3">
        <v>50</v>
      </c>
      <c r="P3">
        <v>6</v>
      </c>
    </row>
    <row r="4" spans="1:14">
      <c r="A4" s="3" t="s">
        <v>259</v>
      </c>
      <c r="J4">
        <v>3</v>
      </c>
      <c r="K4">
        <v>20.4</v>
      </c>
      <c r="N4">
        <v>8</v>
      </c>
    </row>
    <row r="5" spans="1:15">
      <c r="A5" s="3" t="s">
        <v>260</v>
      </c>
      <c r="J5">
        <v>24</v>
      </c>
      <c r="L5">
        <v>5.2</v>
      </c>
      <c r="N5">
        <v>62</v>
      </c>
      <c r="O5">
        <v>110</v>
      </c>
    </row>
    <row r="6" spans="1:10">
      <c r="A6" s="3" t="s">
        <v>261</v>
      </c>
      <c r="J6">
        <v>3</v>
      </c>
    </row>
    <row r="7" spans="1:15">
      <c r="A7" s="3" t="s">
        <v>262</v>
      </c>
      <c r="N7">
        <v>69</v>
      </c>
      <c r="O7">
        <v>300</v>
      </c>
    </row>
    <row r="8" spans="1:14">
      <c r="A8" s="3" t="s">
        <v>263</v>
      </c>
      <c r="I8">
        <v>2</v>
      </c>
      <c r="J8">
        <v>0.6</v>
      </c>
      <c r="K8">
        <v>1</v>
      </c>
      <c r="N8">
        <v>8</v>
      </c>
    </row>
    <row r="9" spans="1:15">
      <c r="A9" s="3" t="s">
        <v>264</v>
      </c>
      <c r="H9">
        <v>6</v>
      </c>
      <c r="J9">
        <v>16.5</v>
      </c>
      <c r="M9">
        <v>3</v>
      </c>
      <c r="N9">
        <v>14</v>
      </c>
      <c r="O9">
        <v>30</v>
      </c>
    </row>
    <row r="10" spans="1:15">
      <c r="A10" s="3" t="s">
        <v>265</v>
      </c>
      <c r="O10">
        <v>150</v>
      </c>
    </row>
    <row r="11" spans="8:16">
      <c r="H11">
        <f>SUM(H2:H10)</f>
        <v>14</v>
      </c>
      <c r="I11">
        <f t="shared" ref="I11:P11" si="0">SUM(I2:I10)</f>
        <v>2</v>
      </c>
      <c r="J11">
        <f t="shared" si="0"/>
        <v>71.6</v>
      </c>
      <c r="K11">
        <f t="shared" si="0"/>
        <v>21.4</v>
      </c>
      <c r="L11">
        <f t="shared" si="0"/>
        <v>5.2</v>
      </c>
      <c r="M11">
        <f t="shared" si="0"/>
        <v>3</v>
      </c>
      <c r="N11">
        <f t="shared" si="0"/>
        <v>191</v>
      </c>
      <c r="O11">
        <f t="shared" si="0"/>
        <v>640</v>
      </c>
      <c r="P11">
        <f t="shared" si="0"/>
        <v>6</v>
      </c>
    </row>
    <row r="12" spans="8:16">
      <c r="H12" s="1" t="s">
        <v>266</v>
      </c>
      <c r="I12" s="1" t="s">
        <v>266</v>
      </c>
      <c r="J12" s="1" t="s">
        <v>266</v>
      </c>
      <c r="K12" s="1" t="s">
        <v>266</v>
      </c>
      <c r="L12" s="1" t="s">
        <v>266</v>
      </c>
      <c r="M12" s="1" t="s">
        <v>266</v>
      </c>
      <c r="N12" s="1" t="s">
        <v>267</v>
      </c>
      <c r="O12" s="1" t="s">
        <v>268</v>
      </c>
      <c r="P12" s="1" t="s">
        <v>268</v>
      </c>
    </row>
    <row r="13" spans="8:15">
      <c r="H13" s="1" t="s">
        <v>269</v>
      </c>
      <c r="I13" s="1" t="s">
        <v>269</v>
      </c>
      <c r="J13" s="1" t="s">
        <v>269</v>
      </c>
      <c r="K13" s="1" t="s">
        <v>269</v>
      </c>
      <c r="L13" s="1" t="s">
        <v>269</v>
      </c>
      <c r="M13" s="1" t="s">
        <v>269</v>
      </c>
      <c r="N13" s="1" t="s">
        <v>269</v>
      </c>
      <c r="O13" s="1" t="s">
        <v>269</v>
      </c>
    </row>
    <row r="14" spans="8:16">
      <c r="H14" t="str">
        <f>H1&amp;H11&amp;H12&amp;H13</f>
        <v>魔芋14亩、</v>
      </c>
      <c r="I14" t="str">
        <f t="shared" ref="I14:P14" si="1">I1&amp;I11&amp;I12&amp;I13</f>
        <v>绞股蓝2亩、</v>
      </c>
      <c r="J14" t="str">
        <f t="shared" si="1"/>
        <v>高效茶园71.6亩、</v>
      </c>
      <c r="K14" t="str">
        <f t="shared" si="1"/>
        <v>低改茶园21.4亩、</v>
      </c>
      <c r="L14" t="str">
        <f t="shared" si="1"/>
        <v>直播茶园5.2亩、</v>
      </c>
      <c r="M14" t="str">
        <f t="shared" si="1"/>
        <v>银杏3亩、</v>
      </c>
      <c r="N14" t="str">
        <f t="shared" si="1"/>
        <v>养猪191头、</v>
      </c>
      <c r="O14" t="str">
        <f t="shared" si="1"/>
        <v>养鸡640只、</v>
      </c>
      <c r="P14" t="str">
        <f t="shared" si="1"/>
        <v>养羊6只</v>
      </c>
    </row>
    <row r="15" spans="8:8">
      <c r="H15" t="str">
        <f>H14&amp;I14&amp;J14&amp;K14&amp;L14&amp;M14&amp;N14&amp;O14&amp;P14</f>
        <v>魔芋14亩、绞股蓝2亩、高效茶园71.6亩、低改茶园21.4亩、直播茶园5.2亩、银杏3亩、养猪191头、养鸡640只、养羊6只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调整后项目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zhourui</dc:creator>
  <cp:lastModifiedBy>浅恋  温柔 </cp:lastModifiedBy>
  <dcterms:created xsi:type="dcterms:W3CDTF">2017-09-30T08:49:00Z</dcterms:created>
  <cp:lastPrinted>2017-10-20T00:41:00Z</cp:lastPrinted>
  <dcterms:modified xsi:type="dcterms:W3CDTF">2018-12-26T02:05:00Z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